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งานฝ่ายยุทธศาสตร์ สิรินธร\งาน Ranking\"/>
    </mc:Choice>
  </mc:AlternateContent>
  <xr:revisionPtr revIDLastSave="0" documentId="13_ncr:1_{53FB14C3-02D3-4D64-A8D0-0893D37D6D1A}" xr6:coauthVersionLast="47" xr6:coauthVersionMax="47" xr10:uidLastSave="{00000000-0000-0000-0000-000000000000}"/>
  <bookViews>
    <workbookView xWindow="-108" yWindow="-108" windowWidth="23256" windowHeight="12456" tabRatio="762" activeTab="4" xr2:uid="{00000000-000D-0000-FFFF-FFFF00000000}"/>
  </bookViews>
  <sheets>
    <sheet name="รอบ 2_68 final" sheetId="1" r:id="rId1"/>
    <sheet name="รอบ 2_68 เฉพาะ สิรินธร" sheetId="8" r:id="rId2"/>
    <sheet name="สรุป" sheetId="7" r:id="rId3"/>
    <sheet name="เรียง" sheetId="2" r:id="rId4"/>
    <sheet name="1.อำเภอไม่ถ่ายโอน" sheetId="4" r:id="rId5"/>
    <sheet name="2.ถ่ายโอน&lt;30%" sheetId="3" r:id="rId6"/>
    <sheet name="3.ถ่ายโอน 30-99%" sheetId="6" r:id="rId7"/>
    <sheet name="4.ถ่ายโอน100%" sheetId="5" r:id="rId8"/>
  </sheets>
  <definedNames>
    <definedName name="_xlnm._FilterDatabase" localSheetId="0" hidden="1">'รอบ 2_68 final'!$A$3:$DZ$79</definedName>
    <definedName name="_xlnm._FilterDatabase" localSheetId="1" hidden="1">'รอบ 2_68 เฉพาะ สิรินธร'!$A$3:$I$79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8" l="1"/>
  <c r="R78" i="1"/>
  <c r="CB36" i="1" l="1"/>
  <c r="DU75" i="1" l="1"/>
  <c r="DP75" i="1"/>
  <c r="J75" i="1"/>
  <c r="O75" i="1"/>
  <c r="T75" i="1"/>
  <c r="Y75" i="1"/>
  <c r="AD75" i="1"/>
  <c r="AI75" i="1"/>
  <c r="AN75" i="1"/>
  <c r="AS75" i="1"/>
  <c r="AX75" i="1"/>
  <c r="BC75" i="1"/>
  <c r="BH75" i="1"/>
  <c r="BM75" i="1"/>
  <c r="BR75" i="1"/>
  <c r="BW75" i="1"/>
  <c r="CB75" i="1"/>
  <c r="CG75" i="1"/>
  <c r="CL75" i="1"/>
  <c r="CQ75" i="1"/>
  <c r="CV75" i="1"/>
  <c r="DA75" i="1"/>
  <c r="DF75" i="1"/>
  <c r="DK75" i="1"/>
  <c r="J66" i="1"/>
  <c r="J73" i="1" l="1"/>
  <c r="DZ78" i="1"/>
  <c r="DZ77" i="1"/>
  <c r="DZ76" i="1"/>
  <c r="DZ75" i="1"/>
  <c r="DZ74" i="1"/>
  <c r="DZ73" i="1"/>
  <c r="DZ72" i="1"/>
  <c r="DZ71" i="1"/>
  <c r="DZ70" i="1"/>
  <c r="DZ69" i="1"/>
  <c r="DZ68" i="1"/>
  <c r="DZ67" i="1"/>
  <c r="DZ66" i="1"/>
  <c r="DZ65" i="1"/>
  <c r="DZ64" i="1"/>
  <c r="DZ63" i="1"/>
  <c r="DZ62" i="1"/>
  <c r="DZ61" i="1"/>
  <c r="DZ60" i="1"/>
  <c r="DZ59" i="1"/>
  <c r="DZ58" i="1"/>
  <c r="DZ57" i="1"/>
  <c r="DZ56" i="1"/>
  <c r="DZ55" i="1"/>
  <c r="DZ54" i="1"/>
  <c r="DZ53" i="1"/>
  <c r="DZ52" i="1"/>
  <c r="DZ51" i="1"/>
  <c r="DZ50" i="1"/>
  <c r="DZ49" i="1"/>
  <c r="DZ48" i="1"/>
  <c r="DZ47" i="1"/>
  <c r="DZ46" i="1"/>
  <c r="DZ45" i="1"/>
  <c r="DZ44" i="1"/>
  <c r="DZ43" i="1"/>
  <c r="DZ42" i="1"/>
  <c r="DZ41" i="1"/>
  <c r="DZ40" i="1"/>
  <c r="DZ39" i="1"/>
  <c r="DZ38" i="1"/>
  <c r="DZ37" i="1"/>
  <c r="DZ36" i="1"/>
  <c r="DZ34" i="1"/>
  <c r="DZ33" i="1"/>
  <c r="DZ32" i="1"/>
  <c r="DZ31" i="1"/>
  <c r="DZ30" i="1"/>
  <c r="DZ29" i="1"/>
  <c r="DZ28" i="1"/>
  <c r="DZ27" i="1"/>
  <c r="DZ26" i="1"/>
  <c r="DZ25" i="1"/>
  <c r="DZ24" i="1"/>
  <c r="DZ23" i="1"/>
  <c r="DZ22" i="1"/>
  <c r="DZ21" i="1"/>
  <c r="DZ20" i="1"/>
  <c r="DZ19" i="1"/>
  <c r="DZ18" i="1"/>
  <c r="DZ17" i="1"/>
  <c r="DZ16" i="1"/>
  <c r="DZ15" i="1"/>
  <c r="DZ14" i="1"/>
  <c r="DZ13" i="1"/>
  <c r="DZ12" i="1"/>
  <c r="DZ11" i="1"/>
  <c r="DZ10" i="1"/>
  <c r="DZ9" i="1"/>
  <c r="DZ8" i="1"/>
  <c r="DZ7" i="1"/>
  <c r="DZ6" i="1"/>
  <c r="DZ5" i="1"/>
  <c r="DU78" i="1"/>
  <c r="DU77" i="1"/>
  <c r="DU76" i="1"/>
  <c r="DU74" i="1"/>
  <c r="DU73" i="1"/>
  <c r="DU72" i="1"/>
  <c r="DU71" i="1"/>
  <c r="DU70" i="1"/>
  <c r="DU69" i="1"/>
  <c r="DU68" i="1"/>
  <c r="DU67" i="1"/>
  <c r="DU66" i="1"/>
  <c r="DU65" i="1"/>
  <c r="DU64" i="1"/>
  <c r="DU63" i="1"/>
  <c r="DU62" i="1"/>
  <c r="DU61" i="1"/>
  <c r="DU60" i="1"/>
  <c r="DU59" i="1"/>
  <c r="DU58" i="1"/>
  <c r="DU57" i="1"/>
  <c r="DU56" i="1"/>
  <c r="DU55" i="1"/>
  <c r="DU54" i="1"/>
  <c r="DU53" i="1"/>
  <c r="DU52" i="1"/>
  <c r="DU51" i="1"/>
  <c r="DU50" i="1"/>
  <c r="DU49" i="1"/>
  <c r="DU48" i="1"/>
  <c r="DU47" i="1"/>
  <c r="DU46" i="1"/>
  <c r="DU45" i="1"/>
  <c r="DU44" i="1"/>
  <c r="DU43" i="1"/>
  <c r="DU42" i="1"/>
  <c r="DU41" i="1"/>
  <c r="DU40" i="1"/>
  <c r="DU39" i="1"/>
  <c r="DU38" i="1"/>
  <c r="DU37" i="1"/>
  <c r="DU36" i="1"/>
  <c r="DU34" i="1"/>
  <c r="DU33" i="1"/>
  <c r="DU32" i="1"/>
  <c r="DU31" i="1"/>
  <c r="DU30" i="1"/>
  <c r="DU29" i="1"/>
  <c r="DU28" i="1"/>
  <c r="DU27" i="1"/>
  <c r="DU26" i="1"/>
  <c r="DU25" i="1"/>
  <c r="DU24" i="1"/>
  <c r="DU23" i="1"/>
  <c r="DU22" i="1"/>
  <c r="DU21" i="1"/>
  <c r="DU20" i="1"/>
  <c r="DU19" i="1"/>
  <c r="DU18" i="1"/>
  <c r="DU17" i="1"/>
  <c r="DU16" i="1"/>
  <c r="DU15" i="1"/>
  <c r="DU14" i="1"/>
  <c r="DU13" i="1"/>
  <c r="DU12" i="1"/>
  <c r="DU11" i="1"/>
  <c r="DU10" i="1"/>
  <c r="DU9" i="1"/>
  <c r="DU8" i="1"/>
  <c r="DU7" i="1"/>
  <c r="DU6" i="1"/>
  <c r="DU5" i="1"/>
  <c r="DP78" i="1"/>
  <c r="DP77" i="1"/>
  <c r="DP76" i="1"/>
  <c r="DP74" i="1"/>
  <c r="DP73" i="1"/>
  <c r="DP72" i="1"/>
  <c r="DP71" i="1"/>
  <c r="DP70" i="1"/>
  <c r="DP69" i="1"/>
  <c r="DP68" i="1"/>
  <c r="DP67" i="1"/>
  <c r="DP66" i="1"/>
  <c r="DP65" i="1"/>
  <c r="DP64" i="1"/>
  <c r="DP63" i="1"/>
  <c r="DP62" i="1"/>
  <c r="DP61" i="1"/>
  <c r="DP60" i="1"/>
  <c r="DP59" i="1"/>
  <c r="DP58" i="1"/>
  <c r="DP57" i="1"/>
  <c r="DP56" i="1"/>
  <c r="DP55" i="1"/>
  <c r="DP54" i="1"/>
  <c r="DP53" i="1"/>
  <c r="DP52" i="1"/>
  <c r="DP51" i="1"/>
  <c r="DP50" i="1"/>
  <c r="DP49" i="1"/>
  <c r="DP48" i="1"/>
  <c r="DP47" i="1"/>
  <c r="DP46" i="1"/>
  <c r="DP45" i="1"/>
  <c r="DP44" i="1"/>
  <c r="DP43" i="1"/>
  <c r="DP42" i="1"/>
  <c r="DP41" i="1"/>
  <c r="DP40" i="1"/>
  <c r="DP39" i="1"/>
  <c r="DP38" i="1"/>
  <c r="DP37" i="1"/>
  <c r="DP36" i="1"/>
  <c r="DP34" i="1"/>
  <c r="DP33" i="1"/>
  <c r="DP32" i="1"/>
  <c r="DP31" i="1"/>
  <c r="DP30" i="1"/>
  <c r="DP29" i="1"/>
  <c r="DP28" i="1"/>
  <c r="DP27" i="1"/>
  <c r="DP26" i="1"/>
  <c r="DP25" i="1"/>
  <c r="DP24" i="1"/>
  <c r="DP23" i="1"/>
  <c r="DP22" i="1"/>
  <c r="DP21" i="1"/>
  <c r="DP20" i="1"/>
  <c r="DP19" i="1"/>
  <c r="DP18" i="1"/>
  <c r="DP17" i="1"/>
  <c r="DP16" i="1"/>
  <c r="DP15" i="1"/>
  <c r="DP14" i="1"/>
  <c r="DP13" i="1"/>
  <c r="DP12" i="1"/>
  <c r="DP11" i="1"/>
  <c r="DP10" i="1"/>
  <c r="DP9" i="1"/>
  <c r="DP8" i="1"/>
  <c r="DP7" i="1"/>
  <c r="DP6" i="1"/>
  <c r="DP5" i="1"/>
  <c r="DK78" i="1"/>
  <c r="DK77" i="1"/>
  <c r="DK76" i="1"/>
  <c r="DK74" i="1"/>
  <c r="DK73" i="1"/>
  <c r="DK72" i="1"/>
  <c r="DK71" i="1"/>
  <c r="DK70" i="1"/>
  <c r="DK69" i="1"/>
  <c r="DK68" i="1"/>
  <c r="DK67" i="1"/>
  <c r="DK66" i="1"/>
  <c r="DK65" i="1"/>
  <c r="DK64" i="1"/>
  <c r="DK63" i="1"/>
  <c r="DK62" i="1"/>
  <c r="DK61" i="1"/>
  <c r="DK60" i="1"/>
  <c r="DK59" i="1"/>
  <c r="DK58" i="1"/>
  <c r="DK57" i="1"/>
  <c r="DK56" i="1"/>
  <c r="DK55" i="1"/>
  <c r="DK54" i="1"/>
  <c r="DK53" i="1"/>
  <c r="DK52" i="1"/>
  <c r="DK51" i="1"/>
  <c r="DK50" i="1"/>
  <c r="DK49" i="1"/>
  <c r="DK48" i="1"/>
  <c r="DK47" i="1"/>
  <c r="DK46" i="1"/>
  <c r="DK45" i="1"/>
  <c r="DK44" i="1"/>
  <c r="DK43" i="1"/>
  <c r="DK42" i="1"/>
  <c r="DK41" i="1"/>
  <c r="DK40" i="1"/>
  <c r="DK39" i="1"/>
  <c r="DK38" i="1"/>
  <c r="DK37" i="1"/>
  <c r="DK36" i="1"/>
  <c r="DK34" i="1"/>
  <c r="DK33" i="1"/>
  <c r="DK32" i="1"/>
  <c r="DK31" i="1"/>
  <c r="DK30" i="1"/>
  <c r="DK29" i="1"/>
  <c r="DK28" i="1"/>
  <c r="DK27" i="1"/>
  <c r="DK26" i="1"/>
  <c r="DK25" i="1"/>
  <c r="DK24" i="1"/>
  <c r="DK23" i="1"/>
  <c r="DK22" i="1"/>
  <c r="DK21" i="1"/>
  <c r="DK20" i="1"/>
  <c r="DK19" i="1"/>
  <c r="DK18" i="1"/>
  <c r="DK17" i="1"/>
  <c r="DK16" i="1"/>
  <c r="DK15" i="1"/>
  <c r="DK14" i="1"/>
  <c r="DK13" i="1"/>
  <c r="DK12" i="1"/>
  <c r="DK11" i="1"/>
  <c r="DK10" i="1"/>
  <c r="DK9" i="1"/>
  <c r="DK8" i="1"/>
  <c r="DK7" i="1"/>
  <c r="DK6" i="1"/>
  <c r="DK5" i="1"/>
  <c r="CG78" i="1"/>
  <c r="CG77" i="1"/>
  <c r="CG76" i="1"/>
  <c r="CG74" i="1"/>
  <c r="CG73" i="1"/>
  <c r="CG72" i="1"/>
  <c r="CG71" i="1"/>
  <c r="CG70" i="1"/>
  <c r="CG69" i="1"/>
  <c r="CG68" i="1"/>
  <c r="CG67" i="1"/>
  <c r="CG66" i="1"/>
  <c r="CG65" i="1"/>
  <c r="CG64" i="1"/>
  <c r="CG63" i="1"/>
  <c r="CG62" i="1"/>
  <c r="CG61" i="1"/>
  <c r="CG60" i="1"/>
  <c r="CG59" i="1"/>
  <c r="CG58" i="1"/>
  <c r="CG57" i="1"/>
  <c r="CG56" i="1"/>
  <c r="CG55" i="1"/>
  <c r="CG54" i="1"/>
  <c r="CG53" i="1"/>
  <c r="CG52" i="1"/>
  <c r="CG51" i="1"/>
  <c r="CG50" i="1"/>
  <c r="CG49" i="1"/>
  <c r="CG48" i="1"/>
  <c r="CG47" i="1"/>
  <c r="CG46" i="1"/>
  <c r="CG45" i="1"/>
  <c r="CG44" i="1"/>
  <c r="CG43" i="1"/>
  <c r="CG42" i="1"/>
  <c r="CG41" i="1"/>
  <c r="CG40" i="1"/>
  <c r="CG39" i="1"/>
  <c r="CG38" i="1"/>
  <c r="CG37" i="1"/>
  <c r="CG36" i="1"/>
  <c r="CG34" i="1"/>
  <c r="CG33" i="1"/>
  <c r="CG32" i="1"/>
  <c r="CG31" i="1"/>
  <c r="CG30" i="1"/>
  <c r="CG29" i="1"/>
  <c r="CG28" i="1"/>
  <c r="CG27" i="1"/>
  <c r="CG26" i="1"/>
  <c r="CG25" i="1"/>
  <c r="CG24" i="1"/>
  <c r="CG23" i="1"/>
  <c r="CG22" i="1"/>
  <c r="CG21" i="1"/>
  <c r="CG20" i="1"/>
  <c r="CG19" i="1"/>
  <c r="CG18" i="1"/>
  <c r="CG17" i="1"/>
  <c r="CG16" i="1"/>
  <c r="CG15" i="1"/>
  <c r="CG14" i="1"/>
  <c r="CG13" i="1"/>
  <c r="CG12" i="1"/>
  <c r="CG11" i="1"/>
  <c r="CG10" i="1"/>
  <c r="CG9" i="1"/>
  <c r="CG8" i="1"/>
  <c r="CG7" i="1"/>
  <c r="CG6" i="1"/>
  <c r="CG5" i="1"/>
  <c r="CB4" i="1"/>
  <c r="DF78" i="1"/>
  <c r="DF77" i="1"/>
  <c r="DF76" i="1"/>
  <c r="DF74" i="1"/>
  <c r="DF73" i="1"/>
  <c r="DF72" i="1"/>
  <c r="DF71" i="1"/>
  <c r="DF70" i="1"/>
  <c r="DF69" i="1"/>
  <c r="DF68" i="1"/>
  <c r="DF67" i="1"/>
  <c r="DF66" i="1"/>
  <c r="DF65" i="1"/>
  <c r="DF64" i="1"/>
  <c r="DF63" i="1"/>
  <c r="DF62" i="1"/>
  <c r="DF61" i="1"/>
  <c r="DF60" i="1"/>
  <c r="DF59" i="1"/>
  <c r="DF58" i="1"/>
  <c r="DF56" i="1"/>
  <c r="DF55" i="1"/>
  <c r="DF54" i="1"/>
  <c r="DF53" i="1"/>
  <c r="DF52" i="1"/>
  <c r="DF51" i="1"/>
  <c r="DF50" i="1"/>
  <c r="DF49" i="1"/>
  <c r="DF48" i="1"/>
  <c r="DF47" i="1"/>
  <c r="DF46" i="1"/>
  <c r="DF45" i="1"/>
  <c r="DF44" i="1"/>
  <c r="DF43" i="1"/>
  <c r="DF42" i="1"/>
  <c r="DF41" i="1"/>
  <c r="DF40" i="1"/>
  <c r="DF39" i="1"/>
  <c r="DF38" i="1"/>
  <c r="DF37" i="1"/>
  <c r="DF36" i="1"/>
  <c r="DF34" i="1"/>
  <c r="DF33" i="1"/>
  <c r="DF32" i="1"/>
  <c r="DF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F18" i="1"/>
  <c r="DF17" i="1"/>
  <c r="DF16" i="1"/>
  <c r="DF15" i="1"/>
  <c r="DF14" i="1"/>
  <c r="DF13" i="1"/>
  <c r="DF12" i="1"/>
  <c r="DF11" i="1"/>
  <c r="DF10" i="1"/>
  <c r="DF9" i="1"/>
  <c r="DF8" i="1"/>
  <c r="DF7" i="1"/>
  <c r="DF6" i="1"/>
  <c r="DF5" i="1"/>
  <c r="DA78" i="1"/>
  <c r="DA77" i="1"/>
  <c r="DA76" i="1"/>
  <c r="DA74" i="1"/>
  <c r="DA73" i="1"/>
  <c r="DA72" i="1"/>
  <c r="DA71" i="1"/>
  <c r="DA70" i="1"/>
  <c r="DA69" i="1"/>
  <c r="DA68" i="1"/>
  <c r="DA67" i="1"/>
  <c r="DA66" i="1"/>
  <c r="DA65" i="1"/>
  <c r="DA64" i="1"/>
  <c r="DA63" i="1"/>
  <c r="DA62" i="1"/>
  <c r="DA61" i="1"/>
  <c r="DA60" i="1"/>
  <c r="DA59" i="1"/>
  <c r="DA58" i="1"/>
  <c r="DA57" i="1"/>
  <c r="DA56" i="1"/>
  <c r="DA55" i="1"/>
  <c r="DA54" i="1"/>
  <c r="DA53" i="1"/>
  <c r="DA52" i="1"/>
  <c r="DA51" i="1"/>
  <c r="DA50" i="1"/>
  <c r="DA49" i="1"/>
  <c r="DA48" i="1"/>
  <c r="DA47" i="1"/>
  <c r="DA46" i="1"/>
  <c r="DA45" i="1"/>
  <c r="DA44" i="1"/>
  <c r="DA43" i="1"/>
  <c r="DA42" i="1"/>
  <c r="DA41" i="1"/>
  <c r="DA40" i="1"/>
  <c r="DA39" i="1"/>
  <c r="DA38" i="1"/>
  <c r="DA37" i="1"/>
  <c r="DA36" i="1"/>
  <c r="DA34" i="1"/>
  <c r="DA33" i="1"/>
  <c r="DA32" i="1"/>
  <c r="DA31" i="1"/>
  <c r="DA30" i="1"/>
  <c r="DA29" i="1"/>
  <c r="DA28" i="1"/>
  <c r="DA27" i="1"/>
  <c r="DA26" i="1"/>
  <c r="DA25" i="1"/>
  <c r="DA24" i="1"/>
  <c r="DA23" i="1"/>
  <c r="DA22" i="1"/>
  <c r="DA21" i="1"/>
  <c r="DA20" i="1"/>
  <c r="DA19" i="1"/>
  <c r="DA18" i="1"/>
  <c r="DA17" i="1"/>
  <c r="DA16" i="1"/>
  <c r="DA15" i="1"/>
  <c r="DA14" i="1"/>
  <c r="DA13" i="1"/>
  <c r="DA12" i="1"/>
  <c r="DA11" i="1"/>
  <c r="DA10" i="1"/>
  <c r="DA9" i="1"/>
  <c r="DA8" i="1"/>
  <c r="DA7" i="1"/>
  <c r="DA6" i="1"/>
  <c r="DA5" i="1"/>
  <c r="CV78" i="1"/>
  <c r="CV77" i="1"/>
  <c r="CV76" i="1"/>
  <c r="CV74" i="1"/>
  <c r="CV73" i="1"/>
  <c r="CV72" i="1"/>
  <c r="CV71" i="1"/>
  <c r="CV70" i="1"/>
  <c r="CV69" i="1"/>
  <c r="CV68" i="1"/>
  <c r="CV67" i="1"/>
  <c r="CV66" i="1"/>
  <c r="CV65" i="1"/>
  <c r="CV64" i="1"/>
  <c r="CV63" i="1"/>
  <c r="CV62" i="1"/>
  <c r="CV61" i="1"/>
  <c r="CV60" i="1"/>
  <c r="CV59" i="1"/>
  <c r="CV58" i="1"/>
  <c r="CV56" i="1"/>
  <c r="CV55" i="1"/>
  <c r="CV54" i="1"/>
  <c r="CV53" i="1"/>
  <c r="CV52" i="1"/>
  <c r="CV51" i="1"/>
  <c r="CV50" i="1"/>
  <c r="CV49" i="1"/>
  <c r="CV48" i="1"/>
  <c r="CV47" i="1"/>
  <c r="CV46" i="1"/>
  <c r="CV45" i="1"/>
  <c r="CV44" i="1"/>
  <c r="CV43" i="1"/>
  <c r="CV42" i="1"/>
  <c r="CV41" i="1"/>
  <c r="CV40" i="1"/>
  <c r="CV39" i="1"/>
  <c r="CV38" i="1"/>
  <c r="CV37" i="1"/>
  <c r="CV36" i="1"/>
  <c r="CV34" i="1"/>
  <c r="CV33" i="1"/>
  <c r="CV32" i="1"/>
  <c r="CV31" i="1"/>
  <c r="CV30" i="1"/>
  <c r="CV29" i="1"/>
  <c r="CV28" i="1"/>
  <c r="CV27" i="1"/>
  <c r="CV26" i="1"/>
  <c r="CV25" i="1"/>
  <c r="CV24" i="1"/>
  <c r="CV23" i="1"/>
  <c r="CV22" i="1"/>
  <c r="CV21" i="1"/>
  <c r="CV20" i="1"/>
  <c r="CV19" i="1"/>
  <c r="CV18" i="1"/>
  <c r="CV17" i="1"/>
  <c r="CV16" i="1"/>
  <c r="CV15" i="1"/>
  <c r="CV14" i="1"/>
  <c r="CV13" i="1"/>
  <c r="CV12" i="1"/>
  <c r="CV11" i="1"/>
  <c r="CV10" i="1"/>
  <c r="CV9" i="1"/>
  <c r="CV8" i="1"/>
  <c r="CV7" i="1"/>
  <c r="CV6" i="1"/>
  <c r="CV5" i="1"/>
  <c r="CQ78" i="1"/>
  <c r="CQ77" i="1"/>
  <c r="CQ76" i="1"/>
  <c r="CQ74" i="1"/>
  <c r="CQ73" i="1"/>
  <c r="CQ72" i="1"/>
  <c r="CQ71" i="1"/>
  <c r="CQ70" i="1"/>
  <c r="CQ69" i="1"/>
  <c r="CQ68" i="1"/>
  <c r="CQ67" i="1"/>
  <c r="CQ66" i="1"/>
  <c r="CQ65" i="1"/>
  <c r="CQ64" i="1"/>
  <c r="CQ63" i="1"/>
  <c r="CQ62" i="1"/>
  <c r="CQ61" i="1"/>
  <c r="CQ60" i="1"/>
  <c r="CQ59" i="1"/>
  <c r="CQ58" i="1"/>
  <c r="CQ57" i="1"/>
  <c r="CQ56" i="1"/>
  <c r="CQ55" i="1"/>
  <c r="CQ54" i="1"/>
  <c r="CQ53" i="1"/>
  <c r="CQ52" i="1"/>
  <c r="CQ51" i="1"/>
  <c r="CQ50" i="1"/>
  <c r="CQ49" i="1"/>
  <c r="CQ48" i="1"/>
  <c r="CQ47" i="1"/>
  <c r="CQ46" i="1"/>
  <c r="CQ45" i="1"/>
  <c r="CQ44" i="1"/>
  <c r="CQ43" i="1"/>
  <c r="CQ42" i="1"/>
  <c r="CQ41" i="1"/>
  <c r="CQ40" i="1"/>
  <c r="CQ39" i="1"/>
  <c r="CQ38" i="1"/>
  <c r="CQ37" i="1"/>
  <c r="CQ36" i="1"/>
  <c r="CQ34" i="1"/>
  <c r="CQ33" i="1"/>
  <c r="CQ32" i="1"/>
  <c r="CQ31" i="1"/>
  <c r="CQ30" i="1"/>
  <c r="CQ29" i="1"/>
  <c r="CQ28" i="1"/>
  <c r="CQ27" i="1"/>
  <c r="CQ26" i="1"/>
  <c r="CQ25" i="1"/>
  <c r="CQ24" i="1"/>
  <c r="CQ23" i="1"/>
  <c r="CQ22" i="1"/>
  <c r="CQ21" i="1"/>
  <c r="CQ20" i="1"/>
  <c r="CQ19" i="1"/>
  <c r="CQ18" i="1"/>
  <c r="CQ17" i="1"/>
  <c r="CQ16" i="1"/>
  <c r="CQ15" i="1"/>
  <c r="CQ14" i="1"/>
  <c r="CQ13" i="1"/>
  <c r="CQ12" i="1"/>
  <c r="CQ11" i="1"/>
  <c r="CQ10" i="1"/>
  <c r="CQ9" i="1"/>
  <c r="CQ8" i="1"/>
  <c r="CQ7" i="1"/>
  <c r="CQ6" i="1"/>
  <c r="CQ5" i="1"/>
  <c r="CL78" i="1"/>
  <c r="CL77" i="1"/>
  <c r="CL76" i="1"/>
  <c r="CL74" i="1"/>
  <c r="CL73" i="1"/>
  <c r="CL72" i="1"/>
  <c r="CL71" i="1"/>
  <c r="CL70" i="1"/>
  <c r="CL69" i="1"/>
  <c r="CL68" i="1"/>
  <c r="CL67" i="1"/>
  <c r="CL66" i="1"/>
  <c r="CL65" i="1"/>
  <c r="CL64" i="1"/>
  <c r="CL63" i="1"/>
  <c r="CL62" i="1"/>
  <c r="CL61" i="1"/>
  <c r="CL60" i="1"/>
  <c r="CL59" i="1"/>
  <c r="CL58" i="1"/>
  <c r="CL57" i="1"/>
  <c r="CL56" i="1"/>
  <c r="CL55" i="1"/>
  <c r="CL54" i="1"/>
  <c r="CL53" i="1"/>
  <c r="CL52" i="1"/>
  <c r="CL51" i="1"/>
  <c r="CL50" i="1"/>
  <c r="CL49" i="1"/>
  <c r="CL48" i="1"/>
  <c r="CL47" i="1"/>
  <c r="CL46" i="1"/>
  <c r="CL45" i="1"/>
  <c r="CL44" i="1"/>
  <c r="CL43" i="1"/>
  <c r="CL42" i="1"/>
  <c r="CL41" i="1"/>
  <c r="CL40" i="1"/>
  <c r="CL39" i="1"/>
  <c r="CL38" i="1"/>
  <c r="CL37" i="1"/>
  <c r="CL36" i="1"/>
  <c r="CL34" i="1"/>
  <c r="CL33" i="1"/>
  <c r="CL32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9" i="1"/>
  <c r="CL18" i="1"/>
  <c r="CL17" i="1"/>
  <c r="CL16" i="1"/>
  <c r="CL15" i="1"/>
  <c r="CL14" i="1"/>
  <c r="CL13" i="1"/>
  <c r="CL12" i="1"/>
  <c r="CL11" i="1"/>
  <c r="CL10" i="1"/>
  <c r="CL9" i="1"/>
  <c r="CL8" i="1"/>
  <c r="CL7" i="1"/>
  <c r="CL6" i="1"/>
  <c r="CL5" i="1"/>
  <c r="CB78" i="1"/>
  <c r="CB77" i="1"/>
  <c r="CB76" i="1"/>
  <c r="CB74" i="1"/>
  <c r="CB73" i="1"/>
  <c r="CB72" i="1"/>
  <c r="CB71" i="1"/>
  <c r="CB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B44" i="1"/>
  <c r="CB43" i="1"/>
  <c r="CB42" i="1"/>
  <c r="CB41" i="1"/>
  <c r="CB40" i="1"/>
  <c r="CB39" i="1"/>
  <c r="CB38" i="1"/>
  <c r="CB37" i="1"/>
  <c r="CB34" i="1"/>
  <c r="CB33" i="1"/>
  <c r="CB32" i="1"/>
  <c r="CB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B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CB5" i="1"/>
  <c r="BW78" i="1"/>
  <c r="BW77" i="1"/>
  <c r="BW76" i="1"/>
  <c r="BW74" i="1"/>
  <c r="BW73" i="1"/>
  <c r="BW72" i="1"/>
  <c r="BW71" i="1"/>
  <c r="BW70" i="1"/>
  <c r="BW69" i="1"/>
  <c r="BW68" i="1"/>
  <c r="BW67" i="1"/>
  <c r="BW66" i="1"/>
  <c r="BW65" i="1"/>
  <c r="BW64" i="1"/>
  <c r="BW63" i="1"/>
  <c r="BW62" i="1"/>
  <c r="BW61" i="1"/>
  <c r="BW60" i="1"/>
  <c r="BW59" i="1"/>
  <c r="BW58" i="1"/>
  <c r="BW57" i="1"/>
  <c r="BW56" i="1"/>
  <c r="BW55" i="1"/>
  <c r="BW54" i="1"/>
  <c r="BW53" i="1"/>
  <c r="BW52" i="1"/>
  <c r="BW51" i="1"/>
  <c r="BW50" i="1"/>
  <c r="BW49" i="1"/>
  <c r="BW48" i="1"/>
  <c r="BW47" i="1"/>
  <c r="BW46" i="1"/>
  <c r="BW45" i="1"/>
  <c r="BW44" i="1"/>
  <c r="BW43" i="1"/>
  <c r="BW42" i="1"/>
  <c r="BW41" i="1"/>
  <c r="BW40" i="1"/>
  <c r="BW39" i="1"/>
  <c r="BW38" i="1"/>
  <c r="BW37" i="1"/>
  <c r="BW36" i="1"/>
  <c r="BW34" i="1"/>
  <c r="BW33" i="1"/>
  <c r="BW32" i="1"/>
  <c r="BW31" i="1"/>
  <c r="BW30" i="1"/>
  <c r="BW29" i="1"/>
  <c r="BW28" i="1"/>
  <c r="BW27" i="1"/>
  <c r="BW26" i="1"/>
  <c r="BW25" i="1"/>
  <c r="BW24" i="1"/>
  <c r="BW23" i="1"/>
  <c r="BW22" i="1"/>
  <c r="BW21" i="1"/>
  <c r="BW20" i="1"/>
  <c r="BW19" i="1"/>
  <c r="BW18" i="1"/>
  <c r="BW17" i="1"/>
  <c r="BW16" i="1"/>
  <c r="BW15" i="1"/>
  <c r="BW14" i="1"/>
  <c r="BW13" i="1"/>
  <c r="BW12" i="1"/>
  <c r="BW11" i="1"/>
  <c r="BW10" i="1"/>
  <c r="BW9" i="1"/>
  <c r="BW8" i="1"/>
  <c r="BW7" i="1"/>
  <c r="BW6" i="1"/>
  <c r="BW5" i="1"/>
  <c r="BR78" i="1"/>
  <c r="BR77" i="1"/>
  <c r="BR76" i="1"/>
  <c r="BR74" i="1"/>
  <c r="BR73" i="1"/>
  <c r="BR72" i="1"/>
  <c r="BR71" i="1"/>
  <c r="BR70" i="1"/>
  <c r="BR69" i="1"/>
  <c r="BR68" i="1"/>
  <c r="BR67" i="1"/>
  <c r="BR66" i="1"/>
  <c r="BR65" i="1"/>
  <c r="BR64" i="1"/>
  <c r="BR63" i="1"/>
  <c r="BR62" i="1"/>
  <c r="BR61" i="1"/>
  <c r="BR60" i="1"/>
  <c r="BR59" i="1"/>
  <c r="BR58" i="1"/>
  <c r="BR57" i="1"/>
  <c r="BR56" i="1"/>
  <c r="BR55" i="1"/>
  <c r="BR54" i="1"/>
  <c r="BR53" i="1"/>
  <c r="BR52" i="1"/>
  <c r="BR51" i="1"/>
  <c r="BR50" i="1"/>
  <c r="BR49" i="1"/>
  <c r="BR48" i="1"/>
  <c r="BR47" i="1"/>
  <c r="BR46" i="1"/>
  <c r="BR45" i="1"/>
  <c r="BR44" i="1"/>
  <c r="BR43" i="1"/>
  <c r="BR42" i="1"/>
  <c r="BR41" i="1"/>
  <c r="BR40" i="1"/>
  <c r="BR39" i="1"/>
  <c r="BR38" i="1"/>
  <c r="BR37" i="1"/>
  <c r="BR36" i="1"/>
  <c r="BR34" i="1"/>
  <c r="BR33" i="1"/>
  <c r="BR32" i="1"/>
  <c r="BR31" i="1"/>
  <c r="BR30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R7" i="1"/>
  <c r="BR6" i="1"/>
  <c r="BR5" i="1"/>
  <c r="BM78" i="1"/>
  <c r="BM77" i="1"/>
  <c r="BM76" i="1"/>
  <c r="BM74" i="1"/>
  <c r="BM73" i="1"/>
  <c r="BM72" i="1"/>
  <c r="BM71" i="1"/>
  <c r="BM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M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M44" i="1"/>
  <c r="BM43" i="1"/>
  <c r="BM42" i="1"/>
  <c r="BM41" i="1"/>
  <c r="BM40" i="1"/>
  <c r="BM39" i="1"/>
  <c r="BM38" i="1"/>
  <c r="BM37" i="1"/>
  <c r="BM36" i="1"/>
  <c r="BM34" i="1"/>
  <c r="BM33" i="1"/>
  <c r="BM32" i="1"/>
  <c r="BM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M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M5" i="1"/>
  <c r="BH78" i="1"/>
  <c r="BH77" i="1"/>
  <c r="BH76" i="1"/>
  <c r="BH74" i="1"/>
  <c r="BH73" i="1"/>
  <c r="BH72" i="1"/>
  <c r="BH71" i="1"/>
  <c r="BH70" i="1"/>
  <c r="BH69" i="1"/>
  <c r="BH68" i="1"/>
  <c r="BH67" i="1"/>
  <c r="BH66" i="1"/>
  <c r="BH65" i="1"/>
  <c r="BH64" i="1"/>
  <c r="BH63" i="1"/>
  <c r="BH62" i="1"/>
  <c r="BH61" i="1"/>
  <c r="BH60" i="1"/>
  <c r="BH59" i="1"/>
  <c r="BH58" i="1"/>
  <c r="BH57" i="1"/>
  <c r="BH56" i="1"/>
  <c r="BH55" i="1"/>
  <c r="BH54" i="1"/>
  <c r="BH53" i="1"/>
  <c r="BH52" i="1"/>
  <c r="BH51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4" i="1"/>
  <c r="BH33" i="1"/>
  <c r="BH32" i="1"/>
  <c r="BH31" i="1"/>
  <c r="BH30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H12" i="1"/>
  <c r="BH11" i="1"/>
  <c r="BH10" i="1"/>
  <c r="BH9" i="1"/>
  <c r="BH8" i="1"/>
  <c r="BH7" i="1"/>
  <c r="BH6" i="1"/>
  <c r="BH5" i="1"/>
  <c r="BC78" i="1"/>
  <c r="BC77" i="1"/>
  <c r="BC76" i="1"/>
  <c r="BC74" i="1"/>
  <c r="BC73" i="1"/>
  <c r="BC72" i="1"/>
  <c r="BC71" i="1"/>
  <c r="BC70" i="1"/>
  <c r="BC69" i="1"/>
  <c r="BC68" i="1"/>
  <c r="BC67" i="1"/>
  <c r="BC66" i="1"/>
  <c r="BC65" i="1"/>
  <c r="BC64" i="1"/>
  <c r="BC63" i="1"/>
  <c r="BC62" i="1"/>
  <c r="BC61" i="1"/>
  <c r="BC60" i="1"/>
  <c r="BC59" i="1"/>
  <c r="BC58" i="1"/>
  <c r="BC56" i="1"/>
  <c r="BC55" i="1"/>
  <c r="BC54" i="1"/>
  <c r="BC53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C7" i="1"/>
  <c r="BC6" i="1"/>
  <c r="BC5" i="1"/>
  <c r="AX78" i="1"/>
  <c r="AX77" i="1"/>
  <c r="AX76" i="1"/>
  <c r="AX74" i="1"/>
  <c r="AX73" i="1"/>
  <c r="AX72" i="1"/>
  <c r="AX71" i="1"/>
  <c r="AX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X5" i="1"/>
  <c r="AS78" i="1"/>
  <c r="AS77" i="1"/>
  <c r="AS76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S5" i="1"/>
  <c r="AS4" i="1"/>
  <c r="AN78" i="1"/>
  <c r="AN77" i="1"/>
  <c r="AN76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N5" i="1"/>
  <c r="AN4" i="1"/>
  <c r="AI78" i="1"/>
  <c r="AI77" i="1"/>
  <c r="AI76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D78" i="1"/>
  <c r="AD77" i="1"/>
  <c r="AD76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Y78" i="1"/>
  <c r="Y77" i="1"/>
  <c r="Y76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T4" i="1"/>
  <c r="T78" i="1"/>
  <c r="T77" i="1"/>
  <c r="T76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O78" i="1"/>
  <c r="O77" i="1"/>
  <c r="O76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J78" i="1"/>
  <c r="J77" i="1"/>
  <c r="J76" i="1"/>
  <c r="J74" i="1"/>
  <c r="J72" i="1"/>
  <c r="J71" i="1"/>
  <c r="J70" i="1"/>
  <c r="J69" i="1"/>
  <c r="J68" i="1"/>
  <c r="J67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D2" i="1"/>
  <c r="Y2" i="1" l="1"/>
  <c r="D6" i="2" s="1"/>
  <c r="E6" i="2" s="1"/>
  <c r="T2" i="1"/>
  <c r="D5" i="2" s="1"/>
  <c r="E5" i="2" s="1"/>
  <c r="DP4" i="1"/>
  <c r="DU4" i="1"/>
  <c r="DU2" i="1" s="1"/>
  <c r="DZ4" i="1"/>
  <c r="BC4" i="1" l="1"/>
  <c r="AX4" i="1"/>
  <c r="DK4" i="1" l="1"/>
  <c r="DF4" i="1"/>
  <c r="DA4" i="1"/>
  <c r="CV4" i="1"/>
  <c r="CV2" i="1" s="1"/>
  <c r="CQ4" i="1"/>
  <c r="CL4" i="1"/>
  <c r="CG4" i="1"/>
  <c r="BW4" i="1"/>
  <c r="BW2" i="1" s="1"/>
  <c r="BR4" i="1"/>
  <c r="BM4" i="1"/>
  <c r="BM2" i="1" s="1"/>
  <c r="BH4" i="1"/>
  <c r="BH2" i="1" s="1"/>
  <c r="D13" i="2" s="1"/>
  <c r="E13" i="2" s="1"/>
  <c r="O4" i="1"/>
  <c r="J4" i="1"/>
  <c r="J2" i="1" s="1"/>
  <c r="D3" i="2" s="1"/>
  <c r="O2" i="1" l="1"/>
  <c r="D4" i="2" s="1"/>
  <c r="E4" i="2" s="1"/>
  <c r="J1" i="1"/>
  <c r="E3" i="2"/>
  <c r="DU1" i="1" l="1"/>
  <c r="D26" i="2"/>
  <c r="E26" i="2" s="1"/>
  <c r="DZ2" i="1"/>
  <c r="DA2" i="1"/>
  <c r="CL2" i="1"/>
  <c r="CG2" i="1"/>
  <c r="CB2" i="1"/>
  <c r="BR2" i="1"/>
  <c r="BH1" i="1"/>
  <c r="AX2" i="1"/>
  <c r="AS2" i="1"/>
  <c r="AD2" i="1"/>
  <c r="Y1" i="1"/>
  <c r="T1" i="1"/>
  <c r="DP2" i="1"/>
  <c r="DK2" i="1"/>
  <c r="DF2" i="1"/>
  <c r="CQ2" i="1"/>
  <c r="BC2" i="1"/>
  <c r="AN2" i="1"/>
  <c r="AI2" i="1"/>
  <c r="O1" i="1"/>
  <c r="AS1" i="1" l="1"/>
  <c r="D10" i="2"/>
  <c r="E10" i="2" s="1"/>
  <c r="AX1" i="1"/>
  <c r="D11" i="2"/>
  <c r="E11" i="2" s="1"/>
  <c r="BC1" i="1"/>
  <c r="D12" i="2"/>
  <c r="E12" i="2" s="1"/>
  <c r="BW1" i="1"/>
  <c r="D16" i="2"/>
  <c r="E16" i="2" s="1"/>
  <c r="CQ1" i="1"/>
  <c r="D20" i="2"/>
  <c r="E20" i="2" s="1"/>
  <c r="CG1" i="1"/>
  <c r="D18" i="2"/>
  <c r="E18" i="2" s="1"/>
  <c r="CV1" i="1"/>
  <c r="D21" i="2"/>
  <c r="E21" i="2" s="1"/>
  <c r="AI1" i="1"/>
  <c r="D8" i="2"/>
  <c r="E8" i="2" s="1"/>
  <c r="AN1" i="1"/>
  <c r="D9" i="2"/>
  <c r="E9" i="2" s="1"/>
  <c r="BM1" i="1"/>
  <c r="D14" i="2"/>
  <c r="E14" i="2" s="1"/>
  <c r="BR1" i="1"/>
  <c r="D15" i="2"/>
  <c r="E15" i="2" s="1"/>
  <c r="CB1" i="1"/>
  <c r="D17" i="2"/>
  <c r="E17" i="2" s="1"/>
  <c r="DF1" i="1"/>
  <c r="D23" i="2"/>
  <c r="E23" i="2" s="1"/>
  <c r="DK1" i="1"/>
  <c r="D24" i="2"/>
  <c r="E24" i="2" s="1"/>
  <c r="CL1" i="1"/>
  <c r="D19" i="2"/>
  <c r="E19" i="2" s="1"/>
  <c r="DP1" i="1"/>
  <c r="D25" i="2"/>
  <c r="E25" i="2" s="1"/>
  <c r="DA1" i="1"/>
  <c r="D22" i="2"/>
  <c r="E22" i="2" s="1"/>
  <c r="DZ1" i="1"/>
  <c r="D27" i="2"/>
  <c r="E27" i="2" s="1"/>
  <c r="AD1" i="1"/>
  <c r="D7" i="2"/>
  <c r="E7" i="2" s="1"/>
</calcChain>
</file>

<file path=xl/sharedStrings.xml><?xml version="1.0" encoding="utf-8"?>
<sst xmlns="http://schemas.openxmlformats.org/spreadsheetml/2006/main" count="1231" uniqueCount="312">
  <si>
    <t>คะแนน</t>
  </si>
  <si>
    <t>รหัส R</t>
  </si>
  <si>
    <t>ชื่อตัวชี้วัด</t>
  </si>
  <si>
    <t>เป้าหมาย</t>
  </si>
  <si>
    <t>กลุ่มงานที่รับผิดชอบ</t>
  </si>
  <si>
    <t>ผลงาน</t>
  </si>
  <si>
    <t>อัตรา</t>
  </si>
  <si>
    <t>ความสำเร็จระดับ 5</t>
  </si>
  <si>
    <t>NCD</t>
  </si>
  <si>
    <t>ควบคุมโรคติดต่อ</t>
  </si>
  <si>
    <t>อนามัยสิ่งแวดล้อม</t>
  </si>
  <si>
    <t>ทันตสาธารณสุข</t>
  </si>
  <si>
    <t>บริหารทรัพยากรบุคคล</t>
  </si>
  <si>
    <t>กฎหมาย</t>
  </si>
  <si>
    <t>ประกันสุขภาพ</t>
  </si>
  <si>
    <t>คะแนน Ranking</t>
  </si>
  <si>
    <t>รวมคะแนน</t>
  </si>
  <si>
    <t xml:space="preserve">                            ม่วงสามสิบ</t>
  </si>
  <si>
    <t xml:space="preserve">                         นาจะหลวย</t>
  </si>
  <si>
    <t>R 1</t>
  </si>
  <si>
    <t>R 2</t>
  </si>
  <si>
    <t>R 3</t>
  </si>
  <si>
    <t>R 5</t>
  </si>
  <si>
    <t>R 4</t>
  </si>
  <si>
    <t>R 6</t>
  </si>
  <si>
    <t>R 7</t>
  </si>
  <si>
    <t>R 59</t>
  </si>
  <si>
    <t>R 8</t>
  </si>
  <si>
    <t>R 9</t>
  </si>
  <si>
    <t>R 10</t>
  </si>
  <si>
    <t>R 20</t>
  </si>
  <si>
    <t>R 30</t>
  </si>
  <si>
    <t>R 11</t>
  </si>
  <si>
    <t>R 22</t>
  </si>
  <si>
    <t>R 12</t>
  </si>
  <si>
    <t>R 14</t>
  </si>
  <si>
    <t>R 15</t>
  </si>
  <si>
    <t>R 25</t>
  </si>
  <si>
    <t>R 35</t>
  </si>
  <si>
    <t>R 16</t>
  </si>
  <si>
    <t>R 17</t>
  </si>
  <si>
    <t>ร้อยละของสถานที่จำหน่ายอาหารผ่านเกณฑ์มาตรฐานตามกฎหมายกำหนด</t>
  </si>
  <si>
    <t>R 18</t>
  </si>
  <si>
    <t>R 58</t>
  </si>
  <si>
    <t>R 38</t>
  </si>
  <si>
    <t>R 19</t>
  </si>
  <si>
    <t>R 21</t>
  </si>
  <si>
    <t>R 41</t>
  </si>
  <si>
    <t>R 60</t>
  </si>
  <si>
    <t>R 23</t>
  </si>
  <si>
    <t>R 24</t>
  </si>
  <si>
    <t>R 26</t>
  </si>
  <si>
    <t>R 27</t>
  </si>
  <si>
    <t>R 28</t>
  </si>
  <si>
    <t>R 29</t>
  </si>
  <si>
    <t>ความสำเร็จในการดำเนินงานดูแลผู้ป่วยโรคเบาหวานให้เข้าสู่ระยะสงบ (Diabetes Remission)</t>
  </si>
  <si>
    <t>R 31</t>
  </si>
  <si>
    <t>R 32</t>
  </si>
  <si>
    <t>R 33</t>
  </si>
  <si>
    <t>ความสำเร็จในการดูแลผู้ป่วยประคับประคองอย่างมีคุณภาพ</t>
  </si>
  <si>
    <t>R 34</t>
  </si>
  <si>
    <t>R 36</t>
  </si>
  <si>
    <t>R 37</t>
  </si>
  <si>
    <t>ผลสำเร็จของการดำเนินงานอำเภอ TO BE NUMBER ONE ในระดับอำเภอ</t>
  </si>
  <si>
    <t>R 39</t>
  </si>
  <si>
    <t>R 40</t>
  </si>
  <si>
    <t>R 42</t>
  </si>
  <si>
    <t>R 43</t>
  </si>
  <si>
    <t>R 44</t>
  </si>
  <si>
    <t>ระดับความสำเร็จในการพัฒนาคุณภาพบริการทางทันตสาธารณสุข</t>
  </si>
  <si>
    <t>R 45</t>
  </si>
  <si>
    <t>R 46</t>
  </si>
  <si>
    <t>R 47</t>
  </si>
  <si>
    <t>R 48</t>
  </si>
  <si>
    <t>R 49</t>
  </si>
  <si>
    <t>R 50</t>
  </si>
  <si>
    <t>R 51</t>
  </si>
  <si>
    <t>R 52</t>
  </si>
  <si>
    <t>R 53</t>
  </si>
  <si>
    <t>R 54</t>
  </si>
  <si>
    <t>R 55</t>
  </si>
  <si>
    <t>R 56</t>
  </si>
  <si>
    <t>R 57</t>
  </si>
  <si>
    <t>R 61</t>
  </si>
  <si>
    <t>R 62</t>
  </si>
  <si>
    <t>แพทย์แผนไทย</t>
  </si>
  <si>
    <t>ยุทธศาสตร์</t>
  </si>
  <si>
    <t>พัฒน์รูปแบบ</t>
  </si>
  <si>
    <t>บริหารทั่วไป</t>
  </si>
  <si>
    <t xml:space="preserve">ระดับความสำเร็จการป้องกันการตายมารดาไทย </t>
  </si>
  <si>
    <t>ส่งเสริม</t>
  </si>
  <si>
    <t>ระดับความสำเร็จการส่งเสริมเด็กไทยมีการเจริญเติบโตและพัฒนาการสมวัย</t>
  </si>
  <si>
    <t>ระดับความสำเร็จการส่งเสริม IQ เกิน 103</t>
  </si>
  <si>
    <t>ระดับความสำเร็จของการส่งเสริมสุขภาพเด็กวัยเรียน</t>
  </si>
  <si>
    <t>ระดับความสำเร็จการขับเคลื่อนการดำเนินงานอำเภออนามัยเจริญพันธุ์และคลินิกให้คำปรึกษาที่เป็นมิตรกับวัยรุ่น</t>
  </si>
  <si>
    <t>ระดับความสำเร็จของการส่งเสริมสุขภาพผู้สูงอายุ</t>
  </si>
  <si>
    <t>R 63</t>
  </si>
  <si>
    <t>R 64</t>
  </si>
  <si>
    <t>R 65</t>
  </si>
  <si>
    <t>R 66</t>
  </si>
  <si>
    <t>R 67</t>
  </si>
  <si>
    <t>R 68</t>
  </si>
  <si>
    <t>R 69</t>
  </si>
  <si>
    <t xml:space="preserve">ระดับความสำเร็จในการดำเนินงานส่งเสริมป้องกันทันตสุขภาพตามกลุ่มวัย </t>
  </si>
  <si>
    <t>ความสำเร็จการสร้างเสริมความรอบรู้ด้านสุขภาพของประชาชน</t>
  </si>
  <si>
    <t>ร้อยละแกนนำสุขภาพมีศักยภาพในการจัดการสุขภาพตนเองและชุมชน</t>
  </si>
  <si>
    <t>ร้อยละ 70</t>
  </si>
  <si>
    <t>ปฐมภูมิและเครือข่าย</t>
  </si>
  <si>
    <t>ร้อยละหมู่บ้านที่ควบคุมการระบาดโรคไข้เลือดออกได้ไม่เกิน 28 วัน (2 Gen) ไม่น้อยกว่าร้อยละ 95 และไม่มีผู้เสียชีวิตด้วยโรคไข้เลือดออก</t>
  </si>
  <si>
    <t>≥ร้อยละ95</t>
  </si>
  <si>
    <t>ระดับความสำเร็จในการป้องกันควบคุมโรคหัด และกวาดล้างโรคโปลิโอตามพันธสัญญานานาชาติ (Measles and Acute Flaccid Paralysis : AFP)</t>
  </si>
  <si>
    <t>ร้อยละ 100</t>
  </si>
  <si>
    <t>ร้อยละผู้ติดเชื้อ HIV ที่รู้สถานการณ์ติดเชื้อของตนเอง และได้รับการรักษาด้วยยาต้านไวรัส</t>
  </si>
  <si>
    <t>ร้อยละ 95</t>
  </si>
  <si>
    <t>ร้อยละ 90</t>
  </si>
  <si>
    <t>ระดับสำเร็จของการป้องกันการเสียชีวิตจากการจมน้ำของเด็กอายุต่ำกว่า 15 ปี</t>
  </si>
  <si>
    <t>อำเภอมีองค์กรปกครองส่วนท้องถิ่นต้นแบบในการบริหารจัดการสิ่งปฏิกูลแบบครบวงจร</t>
  </si>
  <si>
    <t xml:space="preserve">องค์กรปกครองส่วนท้องถิ่นผ่านการประเมินรับรองตามมาตรฐานเมืองสุขภาพดี (Healthy City) </t>
  </si>
  <si>
    <t>อย่างน้อยอำเภอละ 2 แห่ง</t>
  </si>
  <si>
    <t>ร้อยละของสถานบริการสาธารณสุขและองค์กรปกครองส่วนท้องถิ่นในพื้นที่ มีการจัดการ มูลฝอยติดเชื้อในสถานบริการสาธารณสุขทุกประเภท (อปท. รพ. รพ.สต. รพ.สัตว์ คลินิกคน คลินิกสัตว์) ผ่านระบบบริหารจัดการมูลฝอยติดเชื้อ E-manifest</t>
  </si>
  <si>
    <t>ร้อยละของโรงพยาบาลที่พัฒนาอนามัยสิ่งแวดล้อมได้ตามเกณฑ์ GREEN&amp;CLEAN Hospital Challenge</t>
  </si>
  <si>
    <t xml:space="preserve"> -มาตรฐาน 90%
 -ท้าทาย 25 %</t>
  </si>
  <si>
    <t xml:space="preserve">ร้อยละของโรงพยาบาลส่งเสริมสุขภาพตำบลที่พัฒนาอนามัยสิ่งแวดล้อมได้ตามเกณฑ์  GREEN&amp;CLEAN Sub-district Health Promoting Hospital </t>
  </si>
  <si>
    <t xml:space="preserve"> -มาตรฐาน 80%
 -ดีขึ้นไป 35 %</t>
  </si>
  <si>
    <t>ร้อยละของโรงพยาบาลส่งเสริมสุขภาพตำบล มีการจัดบริการ
อาชีวอนามัยและเวชกรรมสิ่งแวดล้อม ได้ตามเกณฑ์มาตรฐานที่กรมควบคุมโรคกำหนด</t>
  </si>
  <si>
    <t>ผ่านระดับเริ่มต้นพัฒนาขึ้นไป 35%</t>
  </si>
  <si>
    <t xml:space="preserve">ความสำเร็จในการพัฒนาระบบบริการสถานชีวาภิบาลอย่างมีคุณภาพ </t>
  </si>
  <si>
    <t>ระดับความสำเร็จ ผู้ป่วย Intermediate care* ได้รับการบริบาลฟื้นสภาพระยะกลางและติดตามจนครบ 6 เดือน หรือจน Barthel index = 20 ก่อนครบ 6 เดือน</t>
  </si>
  <si>
    <t>ระดับความสำเร็จของการดำเนินงาน Health Station คุณภาพ</t>
  </si>
  <si>
    <t>ร้อยละของหน่วยบริการปฐมภูมิและเครือข่ายหน่วยบริการปฐมภูมิ และ โรงพยาบาลส่งเสริมสุขภาพตำบล ที่ผ่านเกณฑ์คุณภาพมาตรฐานบริการสุขภาพปฐมภูมิ</t>
  </si>
  <si>
    <t>จำนวนการจัดตั้งหน่วยบริการปฐมภูมิและเครือข่ายของหน่วยบริการปฐมภูมิตาม พรบ.ระบบสุขภาพปฐมภูมิ พ.ศ.2562</t>
  </si>
  <si>
    <t>ความสำเร็จของการจัดบริการผู้ป่วย Stroke ได้ตามเกณฑ์มาตรฐานเวลาที่กำหนด</t>
  </si>
  <si>
    <t>ร้อยละการตรวจติดตามยืนยันวินิจฉัยกลุ่มสงสัยป่วยเบาหวานและความดันโลหิตสูง</t>
  </si>
  <si>
    <t xml:space="preserve"> DM  ≥40%
 HT  ≥60%</t>
  </si>
  <si>
    <t>ร้อยละผู้ป่วยเบาหวานที่ควบคุมระดับน้ำตาลในเลือด, ระดับความดันโลหิตได้ดี</t>
  </si>
  <si>
    <t>ร้อยละประชาชนมารับบริการระดับปฐมภูมิได้รับการรักษาด้วยแพทย์แผนไทยและการแพทย์ทางเลือก</t>
  </si>
  <si>
    <t>ร้อยละ 45</t>
  </si>
  <si>
    <t>ร้อยละของผู้ป่วยที่ได้รับการวินิจฉัย Common Diseases and Symptoms มีการสั่งจ่ายยาสมุนไพร</t>
  </si>
  <si>
    <t>ร้อยละ 15</t>
  </si>
  <si>
    <t xml:space="preserve">ความสำเร็จในการเข้าถึงบริการของผู้ป่วยออทิสติก, โรคสมาธิสั้น </t>
  </si>
  <si>
    <t>ความสำเร็จของเด็กวัยเรียนวัยรุ่นกลุ่มเสี่ยงต่อปัญหาพฤติกรรม อารมณ์      และทักษะสังคม ได้รับการดูแล ช่วยเหลือจนดีขึ้นด้วยระบบ School Health HERO</t>
  </si>
  <si>
    <t>ระดับความสำเร็จในการดำเนินงานป้องกันการฆ่าตัวตาย</t>
  </si>
  <si>
    <t xml:space="preserve">ระดับความสำเร็จของ การดำเนินงานติดตามดูแลต่อเนื่อง ผู้ป่วยโรคจิตเวชที่มีความเสี่ยงสูงต่อการก่อความรุนแรง (SMI-V) และผู้ป่วยจิตเวชคดีหลังพ้นโทษ </t>
  </si>
  <si>
    <t>ความสำเร็จการดำเนินงานควบคุมเครื่องดื่มแอลกอฮอล์และผลิตภัณฑ์ยาสูบ</t>
  </si>
  <si>
    <t>ค่าน้ำหนักคะแนน</t>
  </si>
  <si>
    <t>น.น.คะแนน</t>
  </si>
  <si>
    <t>ระดับความสำเร็จการพัฒนา (ศบต. และ ศสต.) ศูนย์บริการสุขภาพชาวต่างชาติ และศูนย์ประสานงานสุขภาพชาวต่างชาติ เครือข่ายบริการสุขภาพระดับอำเภอ</t>
  </si>
  <si>
    <t>ระดับความสำเร็จของการเฝ้าระวัง ควบคุมและป้องกันโรคพยาธิใบไม้ตับ</t>
  </si>
  <si>
    <t>ความสำเร็จในการคัดกรองมะเร็งท่อน้ำดี ด้วยวิธีการตรวจอัลตร้าซาวด์</t>
  </si>
  <si>
    <t>ระดับความสำเร็จการคัดกรองโรคมะเร็งลำไส้ใหญ่และไส้ตรงด้วย FIT Test ในประชากรกลุ่มเป้าหมาย อายุ 50-70 ปี</t>
  </si>
  <si>
    <t>ระดับความสำเร็จการตรวจคัดกรองมะเร็งปากมดลูกในประชากรสตรี อายุ 30-60 ปี</t>
  </si>
  <si>
    <t>ร้อยละผู้ป่วยไตเรื้อรัง Stage 5 รายใหม่ ลดลงจากปีที่ผ่านมา</t>
  </si>
  <si>
    <t>ลดลงน้อยกว่า
ร้อยละ 10 จากปีงบประมาณที่ผ่านมา</t>
  </si>
  <si>
    <t xml:space="preserve">ร้อยละของผู้ป่วยยาเสพติดที่เข้าสู่กระบวนการบำบัดรักษา ได้รับการดูแลอย่างมีคุณภาพต่อเนื่องจนถึงการติดตาม (Retention Rate) </t>
  </si>
  <si>
    <t>ระดับความสำเร็จของการจัดบริการการแพทย์ฉุกเฉิน ECS</t>
  </si>
  <si>
    <t xml:space="preserve">ระดับความสำเร็จการดูแลติดตามผู้ป่วยในพระบรมราชานุเคราะห์ </t>
  </si>
  <si>
    <t>ระดับความสำเร็จในการรายงานโรคติดต่อที่ต้องเฝ้าระวัง (D506) มีความครอบคลุมและทันเวลาในการส่งรายงานของโรงพยาบาลและ รพ.สต.ทุกแห่ง (ร้อยละ 100)(ตาม พรบ.โรคติดต่อ พ.ศ. 2558)</t>
  </si>
  <si>
    <t>ระดับความสำเร็จการดำเนินการ ตามนโยบายบัตรประชาชนใบเดียวรักษาทุกที่</t>
  </si>
  <si>
    <t>สุขภาพดิจิทัล</t>
  </si>
  <si>
    <t>ระดับความสำเร็จของโรงพยาบาลในสังกัดสำนักงานสาธารณสุขจังหวัดอุบลราชธานีผ่านเกณฑ์การประเมินการรักษาความมั่นคงปลอดภัยไซเบอร์</t>
  </si>
  <si>
    <t>ระดับความสำเร็จของโรงพยาบาลในการดำเนินงาน HAIT Plus</t>
  </si>
  <si>
    <t>ผลการประเมินโรงพยาบาลในสังกัดสำนักงานสาธารณสุขจังหวัดอุบลราชธานีผ่านเกณฑ์โรงพยาบาลอัจฉริยะ</t>
  </si>
  <si>
    <t>ระดับความสำเร็จการประเมินการตรวจสอบและประเมินผลระบบควบคุมภายในหน่วยงานสังกัดสำนักงานสาธารณสุขจังหวัดอุบลราชธานี ปีงบประมาณ 2568</t>
  </si>
  <si>
    <t>ระดับความสำเร็จการพัฒนาการนำข้อมูลเงินนอกงบประมาณฝากธนาคารพาณิชย์เข้าระบบGFMIS  ของเครือข่ายบริการสุขภาพระดับอำเภอ ปีงบประมาณ 2568</t>
  </si>
  <si>
    <t>ระดับความสำเร็จของหน่วยงานในสังกัดสำนักงานสาธารณสุขจังหวัดอุบลราชธานี ผ่านเกณฑ์ การประเมิน ITA ประจำปีงบประมาณ 2568</t>
  </si>
  <si>
    <t>ระดับความสำเร็จของโรงพยาบาลสังกัดกระทรวงสาธารณสุขมีคุณภาพมาตรฐานผ่านการรับรอง HA ขั้นมาตรฐาน</t>
  </si>
  <si>
    <t xml:space="preserve">ระดับความสำเร็จของหน่วยงานในสังกัดสำนักงานสาธารณสุขจังหวัดอุบลราชธานี มีการพัฒนาวิจัยและนวัตกรรม </t>
  </si>
  <si>
    <t>ระดับความสำเร็จการดำเนินงานบริหารจัดการด้านยาและเวชภัณฑ์มิใช่ยาที่มีประสิทธิภาพ ประหยัด สมเหตุผลและโปร่งใส เครือข่ายบริการสุขภาพ</t>
  </si>
  <si>
    <t>คุ้มครองผู้บริโภคฯ</t>
  </si>
  <si>
    <t>ระดับความสำเร็จของการดำเนินงานมาตรฐานความปลอดภัยด้านยา โรงพยาบาลส่งเสริมการใช้ยาสมเหตุผล  (RDU รพ.)</t>
  </si>
  <si>
    <t>ระดับความสำเร็จของโรงพยาบาลสังกัดกระทรวงสาธารณสุขผ่านเกณฑ์การพัฒนาโรงพยาบาลที่มีการตรวจทางห้องปฏิบัติการทางการแพทย์อย่างสมเหตุผล (RLU Hospital) ตามที่กำหนด</t>
  </si>
  <si>
    <t>ระดับความสำเร็จของการดำเนินงานการใช้ยาอย่างสมเหตุผลในชุมชน (RDU Community)</t>
  </si>
  <si>
    <t>ระดับความสำเร็จการพัฒนาคุณภาพบัญชี(AC) เครือข่ายบริการสุขภาพระดับอำเภอ ปีงบประมาณ 2568</t>
  </si>
  <si>
    <t>ระดับความสำเร็จของหน่วยบริการที่ประสบภาวะวิกฤตทางการเงิน ไม่มีหน่วยบริการที่ประสบภาวะวิกฤตทางการเงิน ระดับ 6-7</t>
  </si>
  <si>
    <t>ระดับความสำเร็จของอำเภอมีการบริหารจัดการด้านแผนอย่างมีประสิทธิภาพ 
ปี 2568</t>
  </si>
  <si>
    <t>ร้อยละการบริหารจัดการงบค่าเสื่อม ปีงบประมาณ 2568</t>
  </si>
  <si>
    <t>ระดับความสำเร็จการดำเนินงานส่งเสริมเศรษฐกิจฐานรากให้ผลิตภัณฑ์สุขภาพได้รับอนุญาตใหม่ และการดำเนินงานความปลอดภัยด้านอาหาร</t>
  </si>
  <si>
    <t>อย่าน้อย 1 แห่ง/อำเภอ</t>
  </si>
  <si>
    <t xml:space="preserve">                      เหล่าเสือโก้ก</t>
  </si>
  <si>
    <t xml:space="preserve">                        ตาลสุม</t>
  </si>
  <si>
    <t xml:space="preserve">                     ดอนมดแดง</t>
  </si>
  <si>
    <t xml:space="preserve">                         เขื่องใน</t>
  </si>
  <si>
    <t xml:space="preserve">                   เมืองอุบลราชธานี</t>
  </si>
  <si>
    <t xml:space="preserve">                    ตระการพืชผล</t>
  </si>
  <si>
    <t xml:space="preserve">                        เขมราฐ</t>
  </si>
  <si>
    <t xml:space="preserve">                        นาตาล</t>
  </si>
  <si>
    <t xml:space="preserve">                       โพธิ์ไทร</t>
  </si>
  <si>
    <t xml:space="preserve">                       กุดข้าวปุ้น</t>
  </si>
  <si>
    <t xml:space="preserve">                     ศรีเมืองใหม่</t>
  </si>
  <si>
    <t xml:space="preserve">                    วารินชำราบ</t>
  </si>
  <si>
    <t xml:space="preserve">                   พิบูลมังสาหาร</t>
  </si>
  <si>
    <t xml:space="preserve">                        สำโรง</t>
  </si>
  <si>
    <t xml:space="preserve">                    สว่างวีระวงศ์</t>
  </si>
  <si>
    <t xml:space="preserve">                        สิรินธร</t>
  </si>
  <si>
    <t xml:space="preserve">                       โขงเจียม</t>
  </si>
  <si>
    <t xml:space="preserve">                       เดชอุดม</t>
  </si>
  <si>
    <t xml:space="preserve">                        นาเยีย</t>
  </si>
  <si>
    <t xml:space="preserve">                      ทุ่งศรีอุดม</t>
  </si>
  <si>
    <t xml:space="preserve">                        น้ำยืน</t>
  </si>
  <si>
    <t xml:space="preserve">                        น้ำขุ่น</t>
  </si>
  <si>
    <t xml:space="preserve">                       บุณฑริก</t>
  </si>
  <si>
    <t>R31.1</t>
  </si>
  <si>
    <t>R31.2</t>
  </si>
  <si>
    <t>R31.3</t>
  </si>
  <si>
    <t>R31.4</t>
  </si>
  <si>
    <t>R31.5</t>
  </si>
  <si>
    <t>อัตราความครอบคลุมการขึ้นทะเบียนของผู้ป่วยวัณโรครายใหม่และกลับเป็นซ้ํา</t>
  </si>
  <si>
    <t>≥ ร้อยละ 85</t>
  </si>
  <si>
    <t>อัตราการคัดกรองเพื่อค้นหาผู้ป่วยวัณโรครายใหม่ในกลุ่มเสี่ยงโดยวิธีถ่ายภาพรังสีทรวงอก (≥ 90%) และ อัตราหน่วยบริการแปรผลภาพถ่ายรังสีทรวงอกด้วย AI</t>
  </si>
  <si>
    <t>≥ ร้อยละ 90</t>
  </si>
  <si>
    <t>ร้อยละการ Admitted ผู้ป่วยวัณโรคที่มารับบริการที่ห้องฉุกเฉินด้วยภาวะฉุกเฉิน</t>
  </si>
  <si>
    <t>ร้อยละการส่งตรวจ Molecular (X-pert) ในกลุ่มปอดผิดปกติเข้าได้กับวัณโรคที่มีผลตรวจเสมหะเป็นลบ</t>
  </si>
  <si>
    <t>≥ ร้อยละ 88</t>
  </si>
  <si>
    <t>อัตราสําเร็จของการรักษาวัณโรคปอดรายใหม่</t>
  </si>
  <si>
    <r>
      <t xml:space="preserve">ระดับความสำเร็จในการป้องกันควบคุมโรค และดูแลผู้ป่วยโรควัณโรค </t>
    </r>
    <r>
      <rPr>
        <sz val="12"/>
        <color rgb="FFFF0000"/>
        <rFont val="Tahoma"/>
        <family val="2"/>
      </rPr>
      <t>(ถ่วง นน. 1.8 คะแนน)</t>
    </r>
  </si>
  <si>
    <r>
      <t xml:space="preserve">       </t>
    </r>
    <r>
      <rPr>
        <b/>
        <sz val="12"/>
        <color theme="1"/>
        <rFont val="Tahoma"/>
        <family val="2"/>
      </rPr>
      <t>สรุปตัวชี้วัด Ranking ประจำปีงบประมาณ 2568  รอบที่ 2  สำนักงานสาธารณสุขจังหวัดอุบลราชธานี</t>
    </r>
  </si>
  <si>
    <t>R 13.1</t>
  </si>
  <si>
    <t>R 13.2</t>
  </si>
  <si>
    <r>
      <t>ร้อยละของประชาชนกลุ่มเป้าหมายที่เกิดก่อนปี 2535 ได้รับการคัดกรองไวรัสตับ</t>
    </r>
    <r>
      <rPr>
        <u/>
        <sz val="12"/>
        <color theme="1"/>
        <rFont val="Tahoma"/>
        <family val="2"/>
      </rPr>
      <t xml:space="preserve">อักเสบบี </t>
    </r>
  </si>
  <si>
    <r>
      <t>ร้อยละของประชาชนกลุ่มเป้าหมายที่เกิดก่อนปี 2535 ได้รับการคัดกรองไวรัสตับ</t>
    </r>
    <r>
      <rPr>
        <u/>
        <sz val="12"/>
        <color theme="1"/>
        <rFont val="Tahoma"/>
        <family val="2"/>
      </rPr>
      <t>อักเสบซี</t>
    </r>
  </si>
  <si>
    <t>เมือง</t>
  </si>
  <si>
    <t>ม่วงสามสิบ</t>
  </si>
  <si>
    <t>เขื่องใน</t>
  </si>
  <si>
    <t>ดอนมดแดง</t>
  </si>
  <si>
    <t>ตาลสุม</t>
  </si>
  <si>
    <t>เหล่าเสือโก้ก</t>
  </si>
  <si>
    <t>ตระการพืชผล</t>
  </si>
  <si>
    <t>เขมราฐ</t>
  </si>
  <si>
    <t>นาตาล</t>
  </si>
  <si>
    <t>โพธิ์ไทร</t>
  </si>
  <si>
    <t>กุดข้าวปุ้น</t>
  </si>
  <si>
    <t>ศรีเมืองใหม่</t>
  </si>
  <si>
    <t>วารินชำราบ</t>
  </si>
  <si>
    <t>พิบูลมังสาหาร</t>
  </si>
  <si>
    <t>โขงเจียม</t>
  </si>
  <si>
    <t>สิรินธร</t>
  </si>
  <si>
    <t>สำโรง</t>
  </si>
  <si>
    <t>สว่างวีระวงศ์</t>
  </si>
  <si>
    <t>นาเยีย</t>
  </si>
  <si>
    <t>เดชอุดม</t>
  </si>
  <si>
    <t>ทุ่งศรีอุดม</t>
  </si>
  <si>
    <t>น้ำยืน</t>
  </si>
  <si>
    <t>น้ำขุ่น</t>
  </si>
  <si>
    <t>นาจะหลวย</t>
  </si>
  <si>
    <t>บุณฑริก</t>
  </si>
  <si>
    <t>คะแนนดิบ</t>
  </si>
  <si>
    <t>ลำดับ</t>
  </si>
  <si>
    <t>อำเภอ</t>
  </si>
  <si>
    <t>ตัวหาร</t>
  </si>
  <si>
    <t>คะแนนจริง</t>
  </si>
  <si>
    <t>ร้อยละ</t>
  </si>
  <si>
    <t>รอบ 2/68</t>
  </si>
  <si>
    <t>รอบ 1/68</t>
  </si>
  <si>
    <t>ลำดับจังหวัด</t>
  </si>
  <si>
    <t>ZONE</t>
  </si>
  <si>
    <t>ประเภทอำเภอ</t>
  </si>
  <si>
    <t>แปรผล</t>
  </si>
  <si>
    <t>ไม่ถ่ายโอน</t>
  </si>
  <si>
    <t>A+</t>
  </si>
  <si>
    <t>ดีเด่น</t>
  </si>
  <si>
    <t>A</t>
  </si>
  <si>
    <t>ดีมาก</t>
  </si>
  <si>
    <t>B+</t>
  </si>
  <si>
    <t>ดี</t>
  </si>
  <si>
    <t>(A+)</t>
  </si>
  <si>
    <t>(A)</t>
  </si>
  <si>
    <t>(B+)</t>
  </si>
  <si>
    <t>ถ่ายโอน100%</t>
  </si>
  <si>
    <t>ถ่ายโอน 30-99%</t>
  </si>
  <si>
    <t>ถ่ายโอน&lt;30%</t>
  </si>
  <si>
    <t>โซน</t>
  </si>
  <si>
    <t>ประเภท</t>
  </si>
  <si>
    <t xml:space="preserve">  การประเมิน Ranking รอบที่ 2  ปีงบประมาณ 2568  (กลุ่มอำเภอถ่ายโอน รพ.สต. ระหว่าง 30-99 %)</t>
  </si>
  <si>
    <t>คปสอ.</t>
  </si>
  <si>
    <t>ค่าพิสัย = 8.315</t>
  </si>
  <si>
    <t>ความกว้างอันตรภาคชั้น =2.772</t>
  </si>
  <si>
    <t>พิสัย =8.132</t>
  </si>
  <si>
    <t>ความกว้างอันตภาคชั้น =2.711</t>
  </si>
  <si>
    <t>ร้อยละ 90.743 - 88.032</t>
  </si>
  <si>
    <t>ร้อยละ 88.031 - 85.320</t>
  </si>
  <si>
    <t>ร้อยละ 85.319 - 82.608</t>
  </si>
  <si>
    <t>ค่าพิสัย = 5.159</t>
  </si>
  <si>
    <t>ความกว้างอันตรภาคชั้น =1.720</t>
  </si>
  <si>
    <t>ร้อยละ 84.489  -  82.769</t>
  </si>
  <si>
    <t>ร้อยละ 82.768  -  81.048</t>
  </si>
  <si>
    <t>ร้อยละ 81.047  -  79.327</t>
  </si>
  <si>
    <t>ค่าพิสัย = 5.226</t>
  </si>
  <si>
    <t>ความกว้างอันตรภาคชั้น =1.742</t>
  </si>
  <si>
    <t>ร้อยละ 85.195 - 82.423</t>
  </si>
  <si>
    <t>ร้อยละ 87.968 - 85.196</t>
  </si>
  <si>
    <t>ร้อยละ 90.741 - 87.969</t>
  </si>
  <si>
    <t xml:space="preserve">ร้อยละ 82.766  -  81.024 </t>
  </si>
  <si>
    <t>ร้อยละ 84.509  -  82.767</t>
  </si>
  <si>
    <t>ร้อยละ 86.252  -  84.510</t>
  </si>
  <si>
    <t>ดีเด่น (A+)</t>
  </si>
  <si>
    <t>ดี (B+)</t>
  </si>
  <si>
    <t>ดีมาก (A)</t>
  </si>
  <si>
    <t xml:space="preserve">  การประเมิน Ranking รอบที่ 2  ปีงบประมาณ 2568  (กลุ่มอำเภอถ่ายโอน รพ.สต. น้อยกว่า 30%)</t>
  </si>
  <si>
    <r>
      <t xml:space="preserve">                                           </t>
    </r>
    <r>
      <rPr>
        <b/>
        <sz val="11"/>
        <color theme="1"/>
        <rFont val="Tahoma"/>
        <family val="2"/>
        <scheme val="minor"/>
      </rPr>
      <t>( 7 อำเภอ)</t>
    </r>
  </si>
  <si>
    <r>
      <t xml:space="preserve">                       </t>
    </r>
    <r>
      <rPr>
        <b/>
        <sz val="11"/>
        <color theme="1"/>
        <rFont val="Tahoma"/>
        <family val="2"/>
        <scheme val="minor"/>
      </rPr>
      <t>( 5 อำเภอ)</t>
    </r>
  </si>
  <si>
    <r>
      <t xml:space="preserve">                       </t>
    </r>
    <r>
      <rPr>
        <b/>
        <sz val="11"/>
        <color theme="1"/>
        <rFont val="Tahoma"/>
        <family val="2"/>
        <scheme val="minor"/>
      </rPr>
      <t>( 3 อำเภอ)</t>
    </r>
  </si>
  <si>
    <r>
      <t xml:space="preserve">             </t>
    </r>
    <r>
      <rPr>
        <b/>
        <sz val="11"/>
        <color theme="1"/>
        <rFont val="Tahoma"/>
        <family val="2"/>
        <scheme val="minor"/>
      </rPr>
      <t xml:space="preserve"> ( 10 อำเภอ)</t>
    </r>
  </si>
  <si>
    <t xml:space="preserve">       การประเมิน Ranking รอบที่ 2  ปีงบประมาณ 2568  (กลุ่มอำเภอไม่ถ่ายโอน รพ.สต.)  </t>
  </si>
  <si>
    <t>ไม่ถ่ายโอน (รพ.สต.)</t>
  </si>
  <si>
    <t>การแปรผล</t>
  </si>
  <si>
    <t xml:space="preserve"> การประเมิน Ranking รอบที่ 2  ปีงบประมาณ 2568  (กลุ่มอำเภอถ่ายโอน รพ.สต. 100 %)</t>
  </si>
  <si>
    <t>ที่</t>
  </si>
  <si>
    <t xml:space="preserve">    </t>
  </si>
  <si>
    <t xml:space="preserve">          รอบ 2/2567</t>
  </si>
  <si>
    <t xml:space="preserve">                  รอบ 1/2567</t>
  </si>
  <si>
    <t xml:space="preserve">            รอบ 2/2568</t>
  </si>
  <si>
    <t xml:space="preserve">                รอบ 1/2568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</si>
</sst>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0.00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color rgb="FFFF0000"/>
      <name val="Tahoma"/>
      <family val="2"/>
    </font>
    <font>
      <sz val="8"/>
      <name val="Tahoma"/>
      <family val="2"/>
      <charset val="222"/>
      <scheme val="minor"/>
    </font>
    <font>
      <sz val="12"/>
      <name val="Tahoma"/>
      <family val="2"/>
    </font>
    <font>
      <u/>
      <sz val="12"/>
      <color theme="1"/>
      <name val="Tahoma"/>
      <family val="2"/>
    </font>
    <font>
      <sz val="11"/>
      <color theme="1"/>
      <name val="Calibri"/>
      <family val="2"/>
    </font>
    <font>
      <b/>
      <sz val="11"/>
      <color theme="1"/>
      <name val="Tahoma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/>
    </xf>
    <xf numFmtId="2" fontId="4" fillId="2" borderId="3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right" vertical="center"/>
    </xf>
    <xf numFmtId="0" fontId="4" fillId="5" borderId="3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right" vertical="center"/>
    </xf>
    <xf numFmtId="0" fontId="4" fillId="6" borderId="3" xfId="0" applyFont="1" applyFill="1" applyBorder="1" applyAlignment="1">
      <alignment horizontal="right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 vertical="top"/>
    </xf>
    <xf numFmtId="0" fontId="3" fillId="7" borderId="5" xfId="0" applyFont="1" applyFill="1" applyBorder="1" applyAlignment="1">
      <alignment horizontal="right" vertical="top"/>
    </xf>
    <xf numFmtId="2" fontId="3" fillId="2" borderId="5" xfId="0" applyNumberFormat="1" applyFont="1" applyFill="1" applyBorder="1" applyAlignment="1">
      <alignment horizontal="right" vertical="top"/>
    </xf>
    <xf numFmtId="187" fontId="3" fillId="0" borderId="5" xfId="4" applyNumberFormat="1" applyFont="1" applyFill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188" fontId="3" fillId="0" borderId="5" xfId="0" applyNumberFormat="1" applyFont="1" applyBorder="1" applyAlignment="1">
      <alignment horizontal="right" vertical="top"/>
    </xf>
    <xf numFmtId="2" fontId="3" fillId="7" borderId="5" xfId="0" applyNumberFormat="1" applyFont="1" applyFill="1" applyBorder="1" applyAlignment="1">
      <alignment horizontal="right" vertical="top"/>
    </xf>
    <xf numFmtId="2" fontId="3" fillId="0" borderId="5" xfId="4" applyNumberFormat="1" applyFont="1" applyFill="1" applyBorder="1" applyAlignment="1">
      <alignment horizontal="right" vertical="top"/>
    </xf>
    <xf numFmtId="2" fontId="3" fillId="8" borderId="5" xfId="0" applyNumberFormat="1" applyFont="1" applyFill="1" applyBorder="1" applyAlignment="1">
      <alignment horizontal="right" vertical="top"/>
    </xf>
    <xf numFmtId="0" fontId="4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top"/>
    </xf>
    <xf numFmtId="2" fontId="7" fillId="0" borderId="5" xfId="0" applyNumberFormat="1" applyFont="1" applyBorder="1" applyAlignment="1">
      <alignment horizontal="right" vertical="top"/>
    </xf>
    <xf numFmtId="0" fontId="7" fillId="7" borderId="5" xfId="0" applyFont="1" applyFill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3" fillId="0" borderId="5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5" xfId="0" applyFont="1" applyBorder="1" applyAlignment="1">
      <alignment vertical="top"/>
    </xf>
    <xf numFmtId="0" fontId="3" fillId="0" borderId="5" xfId="1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5" xfId="2" applyFont="1" applyBorder="1" applyAlignment="1">
      <alignment vertical="top" wrapText="1"/>
    </xf>
    <xf numFmtId="0" fontId="3" fillId="0" borderId="5" xfId="2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7" fillId="0" borderId="5" xfId="1" applyFont="1" applyBorder="1" applyAlignment="1">
      <alignment horizontal="center" vertical="top" wrapText="1"/>
    </xf>
    <xf numFmtId="9" fontId="3" fillId="0" borderId="5" xfId="1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/>
    </xf>
    <xf numFmtId="0" fontId="3" fillId="10" borderId="5" xfId="0" applyFont="1" applyFill="1" applyBorder="1" applyAlignment="1">
      <alignment horizontal="right" vertical="top"/>
    </xf>
    <xf numFmtId="2" fontId="3" fillId="10" borderId="5" xfId="0" applyNumberFormat="1" applyFont="1" applyFill="1" applyBorder="1" applyAlignment="1">
      <alignment horizontal="right" vertical="top"/>
    </xf>
    <xf numFmtId="0" fontId="4" fillId="7" borderId="5" xfId="0" applyFont="1" applyFill="1" applyBorder="1" applyAlignment="1">
      <alignment horizontal="center" vertical="top"/>
    </xf>
    <xf numFmtId="2" fontId="3" fillId="3" borderId="0" xfId="0" applyNumberFormat="1" applyFont="1" applyFill="1" applyAlignment="1">
      <alignment horizontal="right" vertical="center"/>
    </xf>
    <xf numFmtId="2" fontId="3" fillId="2" borderId="12" xfId="0" applyNumberFormat="1" applyFont="1" applyFill="1" applyBorder="1" applyAlignment="1">
      <alignment horizontal="right" vertical="top"/>
    </xf>
    <xf numFmtId="0" fontId="3" fillId="2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right" vertical="top"/>
    </xf>
    <xf numFmtId="2" fontId="3" fillId="4" borderId="5" xfId="0" applyNumberFormat="1" applyFont="1" applyFill="1" applyBorder="1" applyAlignment="1">
      <alignment horizontal="right" vertical="top"/>
    </xf>
    <xf numFmtId="0" fontId="5" fillId="4" borderId="5" xfId="0" applyFont="1" applyFill="1" applyBorder="1" applyAlignment="1">
      <alignment horizontal="right" vertical="top"/>
    </xf>
    <xf numFmtId="189" fontId="3" fillId="0" borderId="5" xfId="4" applyNumberFormat="1" applyFont="1" applyFill="1" applyBorder="1" applyAlignment="1">
      <alignment horizontal="right" vertical="top"/>
    </xf>
    <xf numFmtId="43" fontId="3" fillId="0" borderId="5" xfId="4" applyFont="1" applyFill="1" applyBorder="1" applyAlignment="1">
      <alignment horizontal="right" vertical="top"/>
    </xf>
    <xf numFmtId="2" fontId="3" fillId="2" borderId="13" xfId="0" applyNumberFormat="1" applyFont="1" applyFill="1" applyBorder="1" applyAlignment="1">
      <alignment horizontal="right" vertical="top"/>
    </xf>
    <xf numFmtId="187" fontId="3" fillId="0" borderId="6" xfId="4" applyNumberFormat="1" applyFont="1" applyFill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0" fontId="3" fillId="7" borderId="6" xfId="0" applyFont="1" applyFill="1" applyBorder="1" applyAlignment="1">
      <alignment horizontal="right" vertical="top"/>
    </xf>
    <xf numFmtId="2" fontId="3" fillId="2" borderId="6" xfId="0" applyNumberFormat="1" applyFont="1" applyFill="1" applyBorder="1" applyAlignment="1">
      <alignment horizontal="right" vertical="top"/>
    </xf>
    <xf numFmtId="2" fontId="3" fillId="0" borderId="12" xfId="4" applyNumberFormat="1" applyFont="1" applyFill="1" applyBorder="1" applyAlignment="1">
      <alignment horizontal="right" vertical="top"/>
    </xf>
    <xf numFmtId="2" fontId="3" fillId="0" borderId="12" xfId="0" applyNumberFormat="1" applyFont="1" applyBorder="1" applyAlignment="1">
      <alignment horizontal="right" vertical="top"/>
    </xf>
    <xf numFmtId="2" fontId="3" fillId="7" borderId="12" xfId="0" applyNumberFormat="1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 vertical="top" wrapText="1"/>
    </xf>
    <xf numFmtId="0" fontId="3" fillId="0" borderId="13" xfId="0" applyFont="1" applyBorder="1" applyAlignment="1">
      <alignment vertical="top" wrapText="1"/>
    </xf>
    <xf numFmtId="2" fontId="3" fillId="2" borderId="14" xfId="0" applyNumberFormat="1" applyFont="1" applyFill="1" applyBorder="1" applyAlignment="1">
      <alignment horizontal="right" vertical="top"/>
    </xf>
    <xf numFmtId="2" fontId="3" fillId="0" borderId="6" xfId="0" applyNumberFormat="1" applyFont="1" applyBorder="1" applyAlignment="1">
      <alignment horizontal="right" vertical="top"/>
    </xf>
    <xf numFmtId="2" fontId="3" fillId="2" borderId="15" xfId="0" applyNumberFormat="1" applyFont="1" applyFill="1" applyBorder="1" applyAlignment="1">
      <alignment horizontal="right" vertical="top"/>
    </xf>
    <xf numFmtId="0" fontId="3" fillId="11" borderId="5" xfId="0" applyFont="1" applyFill="1" applyBorder="1" applyAlignment="1">
      <alignment horizontal="right" vertical="top" wrapText="1"/>
    </xf>
    <xf numFmtId="2" fontId="3" fillId="0" borderId="0" xfId="0" applyNumberFormat="1" applyFont="1" applyAlignment="1">
      <alignment horizontal="right"/>
    </xf>
    <xf numFmtId="2" fontId="3" fillId="2" borderId="16" xfId="0" applyNumberFormat="1" applyFont="1" applyFill="1" applyBorder="1" applyAlignment="1">
      <alignment horizontal="right" vertical="top"/>
    </xf>
    <xf numFmtId="2" fontId="3" fillId="8" borderId="15" xfId="0" applyNumberFormat="1" applyFont="1" applyFill="1" applyBorder="1" applyAlignment="1">
      <alignment horizontal="right" vertical="top"/>
    </xf>
    <xf numFmtId="2" fontId="3" fillId="8" borderId="13" xfId="0" applyNumberFormat="1" applyFont="1" applyFill="1" applyBorder="1" applyAlignment="1">
      <alignment horizontal="right" vertical="top"/>
    </xf>
    <xf numFmtId="0" fontId="9" fillId="7" borderId="5" xfId="0" applyFont="1" applyFill="1" applyBorder="1" applyAlignment="1">
      <alignment vertical="top" wrapText="1"/>
    </xf>
    <xf numFmtId="2" fontId="3" fillId="8" borderId="14" xfId="0" applyNumberFormat="1" applyFont="1" applyFill="1" applyBorder="1" applyAlignment="1">
      <alignment horizontal="right" vertical="top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2" fontId="0" fillId="0" borderId="5" xfId="0" applyNumberFormat="1" applyBorder="1"/>
    <xf numFmtId="0" fontId="0" fillId="0" borderId="5" xfId="0" applyBorder="1" applyAlignment="1">
      <alignment vertical="center"/>
    </xf>
    <xf numFmtId="2" fontId="0" fillId="0" borderId="5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12" borderId="0" xfId="0" applyFill="1" applyAlignment="1">
      <alignment horizontal="left"/>
    </xf>
    <xf numFmtId="0" fontId="0" fillId="12" borderId="0" xfId="0" applyFill="1"/>
    <xf numFmtId="0" fontId="0" fillId="3" borderId="5" xfId="0" applyFill="1" applyBorder="1" applyAlignment="1">
      <alignment horizontal="center"/>
    </xf>
    <xf numFmtId="0" fontId="0" fillId="3" borderId="5" xfId="0" applyFill="1" applyBorder="1" applyAlignment="1">
      <alignment vertical="center"/>
    </xf>
    <xf numFmtId="2" fontId="0" fillId="3" borderId="5" xfId="0" applyNumberFormat="1" applyFill="1" applyBorder="1" applyAlignment="1">
      <alignment horizontal="center"/>
    </xf>
    <xf numFmtId="0" fontId="0" fillId="3" borderId="5" xfId="0" applyFill="1" applyBorder="1"/>
    <xf numFmtId="190" fontId="0" fillId="0" borderId="5" xfId="0" applyNumberFormat="1" applyBorder="1" applyAlignment="1">
      <alignment horizontal="center"/>
    </xf>
    <xf numFmtId="190" fontId="0" fillId="3" borderId="5" xfId="0" applyNumberFormat="1" applyFill="1" applyBorder="1" applyAlignment="1">
      <alignment horizontal="center"/>
    </xf>
    <xf numFmtId="190" fontId="0" fillId="0" borderId="0" xfId="0" applyNumberFormat="1"/>
    <xf numFmtId="190" fontId="0" fillId="0" borderId="0" xfId="0" applyNumberFormat="1" applyAlignment="1">
      <alignment horizontal="center"/>
    </xf>
    <xf numFmtId="0" fontId="10" fillId="0" borderId="0" xfId="0" applyFont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13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/>
    </xf>
    <xf numFmtId="0" fontId="0" fillId="14" borderId="5" xfId="0" applyFill="1" applyBorder="1" applyAlignment="1">
      <alignment horizontal="center" vertical="center"/>
    </xf>
    <xf numFmtId="0" fontId="0" fillId="14" borderId="5" xfId="0" applyFill="1" applyBorder="1" applyAlignment="1">
      <alignment vertical="center"/>
    </xf>
    <xf numFmtId="190" fontId="0" fillId="14" borderId="5" xfId="0" applyNumberFormat="1" applyFill="1" applyBorder="1" applyAlignment="1">
      <alignment horizontal="center" vertical="center"/>
    </xf>
    <xf numFmtId="0" fontId="0" fillId="14" borderId="5" xfId="0" applyFill="1" applyBorder="1" applyAlignment="1">
      <alignment horizontal="center"/>
    </xf>
    <xf numFmtId="0" fontId="0" fillId="12" borderId="5" xfId="0" applyFill="1" applyBorder="1" applyAlignment="1">
      <alignment horizontal="center" vertical="center"/>
    </xf>
    <xf numFmtId="0" fontId="0" fillId="12" borderId="5" xfId="0" applyFill="1" applyBorder="1" applyAlignment="1">
      <alignment vertical="center"/>
    </xf>
    <xf numFmtId="190" fontId="0" fillId="12" borderId="5" xfId="0" applyNumberFormat="1" applyFill="1" applyBorder="1" applyAlignment="1">
      <alignment horizontal="center" vertical="center"/>
    </xf>
    <xf numFmtId="0" fontId="0" fillId="12" borderId="5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190" fontId="0" fillId="3" borderId="5" xfId="0" applyNumberFormat="1" applyFill="1" applyBorder="1" applyAlignment="1">
      <alignment horizontal="center" vertical="center"/>
    </xf>
    <xf numFmtId="0" fontId="0" fillId="14" borderId="0" xfId="0" applyFill="1"/>
    <xf numFmtId="0" fontId="0" fillId="3" borderId="0" xfId="0" applyFill="1"/>
    <xf numFmtId="0" fontId="0" fillId="14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14" borderId="5" xfId="0" applyFill="1" applyBorder="1" applyAlignment="1">
      <alignment horizontal="left" vertical="center"/>
    </xf>
    <xf numFmtId="0" fontId="0" fillId="12" borderId="5" xfId="0" applyFill="1" applyBorder="1" applyAlignment="1">
      <alignment horizontal="left" vertical="center"/>
    </xf>
    <xf numFmtId="0" fontId="0" fillId="3" borderId="5" xfId="0" applyFill="1" applyBorder="1" applyAlignment="1">
      <alignment horizontal="left"/>
    </xf>
    <xf numFmtId="1" fontId="0" fillId="3" borderId="5" xfId="0" applyNumberForma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15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center"/>
    </xf>
    <xf numFmtId="0" fontId="0" fillId="16" borderId="0" xfId="0" applyFill="1"/>
    <xf numFmtId="0" fontId="10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10" fillId="3" borderId="0" xfId="0" applyFont="1" applyFill="1" applyAlignment="1">
      <alignment horizontal="center"/>
    </xf>
    <xf numFmtId="0" fontId="10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vertical="center"/>
    </xf>
    <xf numFmtId="190" fontId="10" fillId="5" borderId="5" xfId="0" applyNumberFormat="1" applyFont="1" applyFill="1" applyBorder="1" applyAlignment="1">
      <alignment horizontal="center" vertical="center"/>
    </xf>
    <xf numFmtId="2" fontId="0" fillId="0" borderId="5" xfId="0" applyNumberFormat="1" applyBorder="1" applyAlignment="1">
      <alignment vertical="center"/>
    </xf>
    <xf numFmtId="0" fontId="2" fillId="15" borderId="5" xfId="0" applyFont="1" applyFill="1" applyBorder="1" applyAlignment="1">
      <alignment horizontal="center" vertical="center"/>
    </xf>
    <xf numFmtId="2" fontId="2" fillId="15" borderId="5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5" xfId="0" applyNumberFormat="1" applyBorder="1" applyAlignment="1">
      <alignment horizontal="center" vertical="center"/>
    </xf>
    <xf numFmtId="0" fontId="10" fillId="4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vertical="center"/>
    </xf>
    <xf numFmtId="190" fontId="10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2" fontId="2" fillId="3" borderId="5" xfId="0" applyNumberFormat="1" applyFon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</cellXfs>
  <cellStyles count="5">
    <cellStyle name="จุลภาค" xfId="4" builtinId="3"/>
    <cellStyle name="ปกติ" xfId="0" builtinId="0"/>
    <cellStyle name="ปกติ 2" xfId="3" xr:uid="{00000000-0005-0000-0000-000002000000}"/>
    <cellStyle name="ปกติ 4" xfId="1" xr:uid="{00000000-0005-0000-0000-000003000000}"/>
    <cellStyle name="ปกติ 4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Z80"/>
  <sheetViews>
    <sheetView zoomScale="50" zoomScaleNormal="50" workbookViewId="0">
      <pane xSplit="5" ySplit="3" topLeftCell="F4" activePane="bottomRight" state="frozen"/>
      <selection pane="topRight" activeCell="G1" sqref="G1"/>
      <selection pane="bottomLeft" activeCell="A4" sqref="A4"/>
      <selection pane="bottomRight" activeCell="N1" sqref="N1"/>
    </sheetView>
  </sheetViews>
  <sheetFormatPr defaultColWidth="9" defaultRowHeight="15" x14ac:dyDescent="0.25"/>
  <cols>
    <col min="1" max="1" width="7.3984375" style="1" customWidth="1"/>
    <col min="2" max="2" width="35.09765625" style="1" customWidth="1"/>
    <col min="3" max="3" width="16.3984375" style="1" customWidth="1"/>
    <col min="4" max="4" width="8.59765625" style="2" customWidth="1"/>
    <col min="5" max="5" width="13.69921875" style="1" customWidth="1"/>
    <col min="6" max="7" width="9.8984375" style="24" bestFit="1" customWidth="1"/>
    <col min="8" max="8" width="9.19921875" style="24" customWidth="1"/>
    <col min="9" max="10" width="9.09765625" style="24" bestFit="1" customWidth="1"/>
    <col min="11" max="12" width="9.8984375" style="24" bestFit="1" customWidth="1"/>
    <col min="13" max="13" width="11" style="24" bestFit="1" customWidth="1"/>
    <col min="14" max="15" width="9.09765625" style="24" bestFit="1" customWidth="1"/>
    <col min="16" max="17" width="9.8984375" style="24" bestFit="1" customWidth="1"/>
    <col min="18" max="32" width="9.09765625" style="24" bestFit="1" customWidth="1"/>
    <col min="33" max="33" width="9.59765625" style="24" bestFit="1" customWidth="1"/>
    <col min="34" max="35" width="9.09765625" style="24" bestFit="1" customWidth="1"/>
    <col min="36" max="37" width="9.8984375" style="24" bestFit="1" customWidth="1"/>
    <col min="38" max="40" width="9.09765625" style="24" bestFit="1" customWidth="1"/>
    <col min="41" max="42" width="9.8984375" style="24" bestFit="1" customWidth="1"/>
    <col min="43" max="53" width="9.09765625" style="24" bestFit="1" customWidth="1"/>
    <col min="54" max="54" width="9" style="24" customWidth="1"/>
    <col min="55" max="57" width="9.09765625" style="24" bestFit="1" customWidth="1"/>
    <col min="58" max="58" width="9.59765625" style="24" bestFit="1" customWidth="1"/>
    <col min="59" max="59" width="9" style="24" customWidth="1"/>
    <col min="60" max="119" width="9.09765625" style="24" bestFit="1" customWidth="1"/>
    <col min="120" max="120" width="9" style="24" customWidth="1"/>
    <col min="121" max="129" width="9.09765625" style="24" bestFit="1" customWidth="1"/>
    <col min="130" max="130" width="9.69921875" style="24" customWidth="1"/>
    <col min="131" max="16384" width="9" style="1"/>
  </cols>
  <sheetData>
    <row r="1" spans="1:130" ht="15.6" thickBot="1" x14ac:dyDescent="0.3">
      <c r="A1" s="1" t="s">
        <v>215</v>
      </c>
      <c r="B1" s="3"/>
      <c r="C1" s="4"/>
      <c r="D1" s="5"/>
      <c r="E1" s="4"/>
      <c r="F1" s="6"/>
      <c r="G1" s="6"/>
      <c r="H1" s="6"/>
      <c r="I1" s="7"/>
      <c r="J1" s="8">
        <f>J2</f>
        <v>89.777999999999992</v>
      </c>
      <c r="K1" s="6"/>
      <c r="L1" s="6"/>
      <c r="M1" s="6"/>
      <c r="N1" s="64">
        <v>1</v>
      </c>
      <c r="O1" s="8">
        <f>O2</f>
        <v>84.722999999999971</v>
      </c>
      <c r="P1" s="6"/>
      <c r="Q1" s="6"/>
      <c r="R1" s="6"/>
      <c r="S1" s="64">
        <v>1</v>
      </c>
      <c r="T1" s="8">
        <f>T2</f>
        <v>85.387999999999991</v>
      </c>
      <c r="U1" s="6"/>
      <c r="V1" s="6"/>
      <c r="W1" s="6"/>
      <c r="X1" s="64">
        <v>1</v>
      </c>
      <c r="Y1" s="8">
        <f>Y2</f>
        <v>83.640999999999977</v>
      </c>
      <c r="Z1" s="6"/>
      <c r="AA1" s="6"/>
      <c r="AB1" s="6"/>
      <c r="AC1" s="64">
        <v>1</v>
      </c>
      <c r="AD1" s="8">
        <f>AD2</f>
        <v>80.213999999999984</v>
      </c>
      <c r="AE1" s="6"/>
      <c r="AF1" s="6"/>
      <c r="AG1" s="6"/>
      <c r="AH1" s="64">
        <v>1</v>
      </c>
      <c r="AI1" s="8">
        <f>AI2</f>
        <v>78.533999999999992</v>
      </c>
      <c r="AJ1" s="6"/>
      <c r="AK1" s="6"/>
      <c r="AL1" s="6"/>
      <c r="AM1" s="64">
        <v>1</v>
      </c>
      <c r="AN1" s="8">
        <f>AN2</f>
        <v>89.830999999999989</v>
      </c>
      <c r="AO1" s="6"/>
      <c r="AP1" s="6"/>
      <c r="AQ1" s="6"/>
      <c r="AR1" s="7"/>
      <c r="AS1" s="8">
        <f>AS2</f>
        <v>90.74</v>
      </c>
      <c r="AT1" s="6"/>
      <c r="AU1" s="6"/>
      <c r="AV1" s="6"/>
      <c r="AW1" s="7"/>
      <c r="AX1" s="8">
        <f>AX2</f>
        <v>86.33499999999998</v>
      </c>
      <c r="AY1" s="6"/>
      <c r="AZ1" s="6"/>
      <c r="BA1" s="6"/>
      <c r="BB1" s="64">
        <v>1</v>
      </c>
      <c r="BC1" s="8">
        <f>BC2</f>
        <v>88.856000000000009</v>
      </c>
      <c r="BD1" s="6"/>
      <c r="BE1" s="6"/>
      <c r="BF1" s="6"/>
      <c r="BG1" s="7"/>
      <c r="BH1" s="8">
        <f>BH2</f>
        <v>89.08499999999998</v>
      </c>
      <c r="BI1" s="6"/>
      <c r="BJ1" s="6"/>
      <c r="BK1" s="6"/>
      <c r="BL1" s="7"/>
      <c r="BM1" s="8">
        <f>BM2</f>
        <v>83.231999999999985</v>
      </c>
      <c r="BN1" s="6"/>
      <c r="BO1" s="6"/>
      <c r="BP1" s="6"/>
      <c r="BQ1" s="7"/>
      <c r="BR1" s="8">
        <f>BR2</f>
        <v>85.806999999999988</v>
      </c>
      <c r="BS1" s="6"/>
      <c r="BT1" s="6"/>
      <c r="BU1" s="6"/>
      <c r="BV1" s="7"/>
      <c r="BW1" s="8">
        <f>BW2</f>
        <v>84.213999999999984</v>
      </c>
      <c r="BX1" s="6"/>
      <c r="BY1" s="6"/>
      <c r="BZ1" s="6"/>
      <c r="CA1" s="7"/>
      <c r="CB1" s="8">
        <f>CB2</f>
        <v>84.419000000000011</v>
      </c>
      <c r="CC1" s="6"/>
      <c r="CD1" s="6"/>
      <c r="CE1" s="6"/>
      <c r="CF1" s="7"/>
      <c r="CG1" s="8">
        <f>CG2</f>
        <v>84.808999999999983</v>
      </c>
      <c r="CH1" s="6"/>
      <c r="CI1" s="6"/>
      <c r="CJ1" s="6"/>
      <c r="CK1" s="7"/>
      <c r="CL1" s="8">
        <f>CL2</f>
        <v>85.10899999999998</v>
      </c>
      <c r="CM1" s="6"/>
      <c r="CN1" s="6"/>
      <c r="CO1" s="6"/>
      <c r="CP1" s="7"/>
      <c r="CQ1" s="8">
        <f>CQ2</f>
        <v>82.423000000000002</v>
      </c>
      <c r="CR1" s="6"/>
      <c r="CS1" s="6"/>
      <c r="CT1" s="6"/>
      <c r="CU1" s="64">
        <v>1</v>
      </c>
      <c r="CV1" s="8">
        <f>CV2</f>
        <v>83.096999999999994</v>
      </c>
      <c r="CW1" s="6"/>
      <c r="CX1" s="6"/>
      <c r="CY1" s="6"/>
      <c r="CZ1" s="7"/>
      <c r="DA1" s="8">
        <f>DA2</f>
        <v>83.417999999999992</v>
      </c>
      <c r="DB1" s="6"/>
      <c r="DC1" s="6"/>
      <c r="DD1" s="6"/>
      <c r="DE1" s="64">
        <v>1</v>
      </c>
      <c r="DF1" s="8">
        <f>DF2</f>
        <v>81.781999999999982</v>
      </c>
      <c r="DG1" s="6"/>
      <c r="DH1" s="6"/>
      <c r="DI1" s="6"/>
      <c r="DJ1" s="7"/>
      <c r="DK1" s="8">
        <f>DK2</f>
        <v>86.833999999999989</v>
      </c>
      <c r="DL1" s="6"/>
      <c r="DM1" s="6"/>
      <c r="DN1" s="6"/>
      <c r="DO1" s="7"/>
      <c r="DP1" s="8">
        <f>DP2</f>
        <v>85.49799999999999</v>
      </c>
      <c r="DQ1" s="6"/>
      <c r="DR1" s="6"/>
      <c r="DS1" s="6"/>
      <c r="DT1" s="7"/>
      <c r="DU1" s="8">
        <f>DU2</f>
        <v>86.947999999999979</v>
      </c>
      <c r="DV1" s="6"/>
      <c r="DW1" s="6"/>
      <c r="DX1" s="6"/>
      <c r="DY1" s="7"/>
      <c r="DZ1" s="8">
        <f>DZ2</f>
        <v>86.644999999999996</v>
      </c>
    </row>
    <row r="2" spans="1:130" ht="15.6" thickBot="1" x14ac:dyDescent="0.3">
      <c r="B2" s="4"/>
      <c r="C2" s="9" t="s">
        <v>144</v>
      </c>
      <c r="D2" s="10">
        <f>SUM(D4:D78)</f>
        <v>99.999999999999986</v>
      </c>
      <c r="E2" s="4" t="s">
        <v>0</v>
      </c>
      <c r="F2" s="11" t="s">
        <v>182</v>
      </c>
      <c r="G2" s="12"/>
      <c r="H2" s="12"/>
      <c r="I2" s="13"/>
      <c r="J2" s="14">
        <f>SUM(J4:J78)</f>
        <v>89.777999999999992</v>
      </c>
      <c r="K2" s="11" t="s">
        <v>17</v>
      </c>
      <c r="L2" s="12"/>
      <c r="M2" s="12"/>
      <c r="N2" s="12"/>
      <c r="O2" s="14">
        <f>SUM(O4:O78)</f>
        <v>84.722999999999971</v>
      </c>
      <c r="P2" s="11" t="s">
        <v>181</v>
      </c>
      <c r="Q2" s="12"/>
      <c r="R2" s="12"/>
      <c r="S2" s="12"/>
      <c r="T2" s="14">
        <f>SUM(T4:T78)</f>
        <v>85.387999999999991</v>
      </c>
      <c r="U2" s="15" t="s">
        <v>180</v>
      </c>
      <c r="V2" s="16"/>
      <c r="W2" s="12"/>
      <c r="X2" s="13"/>
      <c r="Y2" s="14">
        <f>SUM(Y4:Y78)</f>
        <v>83.640999999999977</v>
      </c>
      <c r="Z2" s="11" t="s">
        <v>179</v>
      </c>
      <c r="AA2" s="12"/>
      <c r="AB2" s="12"/>
      <c r="AC2" s="12"/>
      <c r="AD2" s="14">
        <f>SUM(AD4:AD78)</f>
        <v>80.213999999999984</v>
      </c>
      <c r="AE2" s="11" t="s">
        <v>178</v>
      </c>
      <c r="AF2" s="12"/>
      <c r="AG2" s="12"/>
      <c r="AH2" s="12"/>
      <c r="AI2" s="14">
        <f>SUM(AI4:AI78)</f>
        <v>78.533999999999992</v>
      </c>
      <c r="AJ2" s="17" t="s">
        <v>183</v>
      </c>
      <c r="AK2" s="18"/>
      <c r="AL2" s="18"/>
      <c r="AM2" s="19"/>
      <c r="AN2" s="14">
        <f>SUM(AN4:AN78)</f>
        <v>89.830999999999989</v>
      </c>
      <c r="AO2" s="17" t="s">
        <v>184</v>
      </c>
      <c r="AP2" s="18"/>
      <c r="AQ2" s="18"/>
      <c r="AR2" s="19"/>
      <c r="AS2" s="14">
        <f>SUM(AS4:AS78)</f>
        <v>90.74</v>
      </c>
      <c r="AT2" s="17" t="s">
        <v>185</v>
      </c>
      <c r="AU2" s="18"/>
      <c r="AV2" s="18"/>
      <c r="AW2" s="19"/>
      <c r="AX2" s="14">
        <f>SUM(AX4:AX78)</f>
        <v>86.33499999999998</v>
      </c>
      <c r="AY2" s="17" t="s">
        <v>186</v>
      </c>
      <c r="AZ2" s="18"/>
      <c r="BA2" s="18"/>
      <c r="BB2" s="19"/>
      <c r="BC2" s="14">
        <f>SUM(BC4:BC78)</f>
        <v>88.856000000000009</v>
      </c>
      <c r="BD2" s="17" t="s">
        <v>187</v>
      </c>
      <c r="BE2" s="18"/>
      <c r="BF2" s="18"/>
      <c r="BG2" s="19"/>
      <c r="BH2" s="14">
        <f>SUM(BH4:BH78)</f>
        <v>89.08499999999998</v>
      </c>
      <c r="BI2" s="17" t="s">
        <v>188</v>
      </c>
      <c r="BJ2" s="18"/>
      <c r="BK2" s="18"/>
      <c r="BL2" s="19"/>
      <c r="BM2" s="14">
        <f>SUM(BM4:BM78)</f>
        <v>83.231999999999985</v>
      </c>
      <c r="BN2" s="20" t="s">
        <v>189</v>
      </c>
      <c r="BO2" s="21"/>
      <c r="BP2" s="21"/>
      <c r="BQ2" s="21"/>
      <c r="BR2" s="8">
        <f>SUM(BR4:BR78)</f>
        <v>85.806999999999988</v>
      </c>
      <c r="BS2" s="20" t="s">
        <v>190</v>
      </c>
      <c r="BT2" s="21"/>
      <c r="BU2" s="21"/>
      <c r="BV2" s="22"/>
      <c r="BW2" s="14">
        <f>SUM(BW4:BW78)</f>
        <v>84.213999999999984</v>
      </c>
      <c r="BX2" s="20" t="s">
        <v>194</v>
      </c>
      <c r="BY2" s="21"/>
      <c r="BZ2" s="21"/>
      <c r="CA2" s="22"/>
      <c r="CB2" s="14">
        <f>SUM(CB4:CB78)</f>
        <v>84.419000000000011</v>
      </c>
      <c r="CC2" s="20" t="s">
        <v>193</v>
      </c>
      <c r="CD2" s="21"/>
      <c r="CE2" s="21"/>
      <c r="CF2" s="22"/>
      <c r="CG2" s="14">
        <f>SUM(CG4:CG78)</f>
        <v>84.808999999999983</v>
      </c>
      <c r="CH2" s="20" t="s">
        <v>191</v>
      </c>
      <c r="CI2" s="21"/>
      <c r="CJ2" s="21"/>
      <c r="CK2" s="22"/>
      <c r="CL2" s="14">
        <f>SUM(CL4:CL78)</f>
        <v>85.10899999999998</v>
      </c>
      <c r="CM2" s="20" t="s">
        <v>192</v>
      </c>
      <c r="CN2" s="21"/>
      <c r="CO2" s="21"/>
      <c r="CP2" s="22"/>
      <c r="CQ2" s="14">
        <f>SUM(CQ4:CQ78)</f>
        <v>82.423000000000002</v>
      </c>
      <c r="CR2" s="20" t="s">
        <v>196</v>
      </c>
      <c r="CS2" s="21"/>
      <c r="CT2" s="21"/>
      <c r="CU2" s="22"/>
      <c r="CV2" s="14">
        <f>SUM(CV4:CV78)</f>
        <v>83.096999999999994</v>
      </c>
      <c r="CW2" s="11" t="s">
        <v>195</v>
      </c>
      <c r="CX2" s="12"/>
      <c r="CY2" s="12"/>
      <c r="CZ2" s="13"/>
      <c r="DA2" s="14">
        <f>SUM(DA4:DA78)</f>
        <v>83.417999999999992</v>
      </c>
      <c r="DB2" s="11" t="s">
        <v>197</v>
      </c>
      <c r="DC2" s="12"/>
      <c r="DD2" s="12"/>
      <c r="DE2" s="13"/>
      <c r="DF2" s="14">
        <f>SUM(DF4:DF78)</f>
        <v>81.781999999999982</v>
      </c>
      <c r="DG2" s="11" t="s">
        <v>198</v>
      </c>
      <c r="DH2" s="12"/>
      <c r="DI2" s="12"/>
      <c r="DJ2" s="13"/>
      <c r="DK2" s="14">
        <f>SUM(DK4:DK78)</f>
        <v>86.833999999999989</v>
      </c>
      <c r="DL2" s="11" t="s">
        <v>199</v>
      </c>
      <c r="DM2" s="12"/>
      <c r="DN2" s="12"/>
      <c r="DO2" s="13"/>
      <c r="DP2" s="14">
        <f>SUM(DP4:DP78)</f>
        <v>85.49799999999999</v>
      </c>
      <c r="DQ2" s="11" t="s">
        <v>18</v>
      </c>
      <c r="DR2" s="12"/>
      <c r="DS2" s="12"/>
      <c r="DT2" s="13"/>
      <c r="DU2" s="14">
        <f>SUM(DU4:DU78)</f>
        <v>86.947999999999979</v>
      </c>
      <c r="DV2" s="11" t="s">
        <v>200</v>
      </c>
      <c r="DW2" s="12"/>
      <c r="DX2" s="12"/>
      <c r="DY2" s="13"/>
      <c r="DZ2" s="14">
        <f>SUM(DZ4:DZ78)</f>
        <v>86.644999999999996</v>
      </c>
    </row>
    <row r="3" spans="1:130" s="2" customFormat="1" ht="48.75" customHeight="1" thickBot="1" x14ac:dyDescent="0.3">
      <c r="A3" s="42" t="s">
        <v>1</v>
      </c>
      <c r="B3" s="42" t="s">
        <v>2</v>
      </c>
      <c r="C3" s="42" t="s">
        <v>3</v>
      </c>
      <c r="D3" s="43" t="s">
        <v>145</v>
      </c>
      <c r="E3" s="44" t="s">
        <v>4</v>
      </c>
      <c r="F3" s="25" t="s">
        <v>3</v>
      </c>
      <c r="G3" s="26" t="s">
        <v>5</v>
      </c>
      <c r="H3" s="26" t="s">
        <v>6</v>
      </c>
      <c r="I3" s="27" t="s">
        <v>15</v>
      </c>
      <c r="J3" s="28" t="s">
        <v>16</v>
      </c>
      <c r="K3" s="25" t="s">
        <v>3</v>
      </c>
      <c r="L3" s="26" t="s">
        <v>5</v>
      </c>
      <c r="M3" s="26" t="s">
        <v>6</v>
      </c>
      <c r="N3" s="27" t="s">
        <v>15</v>
      </c>
      <c r="O3" s="28" t="s">
        <v>16</v>
      </c>
      <c r="P3" s="25" t="s">
        <v>3</v>
      </c>
      <c r="Q3" s="26" t="s">
        <v>5</v>
      </c>
      <c r="R3" s="26" t="s">
        <v>6</v>
      </c>
      <c r="S3" s="27" t="s">
        <v>15</v>
      </c>
      <c r="T3" s="28" t="s">
        <v>16</v>
      </c>
      <c r="U3" s="25" t="s">
        <v>3</v>
      </c>
      <c r="V3" s="26" t="s">
        <v>5</v>
      </c>
      <c r="W3" s="26" t="s">
        <v>6</v>
      </c>
      <c r="X3" s="27" t="s">
        <v>15</v>
      </c>
      <c r="Y3" s="28" t="s">
        <v>16</v>
      </c>
      <c r="Z3" s="25" t="s">
        <v>3</v>
      </c>
      <c r="AA3" s="26" t="s">
        <v>5</v>
      </c>
      <c r="AB3" s="26" t="s">
        <v>6</v>
      </c>
      <c r="AC3" s="27" t="s">
        <v>15</v>
      </c>
      <c r="AD3" s="28" t="s">
        <v>16</v>
      </c>
      <c r="AE3" s="25" t="s">
        <v>3</v>
      </c>
      <c r="AF3" s="26" t="s">
        <v>5</v>
      </c>
      <c r="AG3" s="26" t="s">
        <v>6</v>
      </c>
      <c r="AH3" s="27" t="s">
        <v>15</v>
      </c>
      <c r="AI3" s="28" t="s">
        <v>16</v>
      </c>
      <c r="AJ3" s="29" t="s">
        <v>3</v>
      </c>
      <c r="AK3" s="30" t="s">
        <v>5</v>
      </c>
      <c r="AL3" s="30" t="s">
        <v>6</v>
      </c>
      <c r="AM3" s="27" t="s">
        <v>15</v>
      </c>
      <c r="AN3" s="28" t="s">
        <v>16</v>
      </c>
      <c r="AO3" s="29" t="s">
        <v>3</v>
      </c>
      <c r="AP3" s="30" t="s">
        <v>5</v>
      </c>
      <c r="AQ3" s="30" t="s">
        <v>6</v>
      </c>
      <c r="AR3" s="27" t="s">
        <v>15</v>
      </c>
      <c r="AS3" s="28" t="s">
        <v>16</v>
      </c>
      <c r="AT3" s="29" t="s">
        <v>3</v>
      </c>
      <c r="AU3" s="30" t="s">
        <v>5</v>
      </c>
      <c r="AV3" s="30" t="s">
        <v>6</v>
      </c>
      <c r="AW3" s="27" t="s">
        <v>15</v>
      </c>
      <c r="AX3" s="28" t="s">
        <v>16</v>
      </c>
      <c r="AY3" s="29" t="s">
        <v>3</v>
      </c>
      <c r="AZ3" s="30" t="s">
        <v>5</v>
      </c>
      <c r="BA3" s="30" t="s">
        <v>6</v>
      </c>
      <c r="BB3" s="27" t="s">
        <v>15</v>
      </c>
      <c r="BC3" s="28" t="s">
        <v>16</v>
      </c>
      <c r="BD3" s="29" t="s">
        <v>3</v>
      </c>
      <c r="BE3" s="30" t="s">
        <v>5</v>
      </c>
      <c r="BF3" s="30" t="s">
        <v>6</v>
      </c>
      <c r="BG3" s="27" t="s">
        <v>15</v>
      </c>
      <c r="BH3" s="28" t="s">
        <v>16</v>
      </c>
      <c r="BI3" s="29" t="s">
        <v>3</v>
      </c>
      <c r="BJ3" s="30" t="s">
        <v>5</v>
      </c>
      <c r="BK3" s="30" t="s">
        <v>6</v>
      </c>
      <c r="BL3" s="27" t="s">
        <v>15</v>
      </c>
      <c r="BM3" s="28" t="s">
        <v>16</v>
      </c>
      <c r="BN3" s="31" t="s">
        <v>3</v>
      </c>
      <c r="BO3" s="32" t="s">
        <v>5</v>
      </c>
      <c r="BP3" s="32" t="s">
        <v>6</v>
      </c>
      <c r="BQ3" s="27" t="s">
        <v>15</v>
      </c>
      <c r="BR3" s="28" t="s">
        <v>16</v>
      </c>
      <c r="BS3" s="31" t="s">
        <v>3</v>
      </c>
      <c r="BT3" s="32" t="s">
        <v>5</v>
      </c>
      <c r="BU3" s="32" t="s">
        <v>6</v>
      </c>
      <c r="BV3" s="27" t="s">
        <v>15</v>
      </c>
      <c r="BW3" s="28" t="s">
        <v>16</v>
      </c>
      <c r="BX3" s="31" t="s">
        <v>3</v>
      </c>
      <c r="BY3" s="32" t="s">
        <v>5</v>
      </c>
      <c r="BZ3" s="32" t="s">
        <v>6</v>
      </c>
      <c r="CA3" s="27" t="s">
        <v>15</v>
      </c>
      <c r="CB3" s="28" t="s">
        <v>16</v>
      </c>
      <c r="CC3" s="31" t="s">
        <v>3</v>
      </c>
      <c r="CD3" s="32" t="s">
        <v>5</v>
      </c>
      <c r="CE3" s="32" t="s">
        <v>6</v>
      </c>
      <c r="CF3" s="27" t="s">
        <v>15</v>
      </c>
      <c r="CG3" s="28" t="s">
        <v>16</v>
      </c>
      <c r="CH3" s="31" t="s">
        <v>3</v>
      </c>
      <c r="CI3" s="32" t="s">
        <v>5</v>
      </c>
      <c r="CJ3" s="32" t="s">
        <v>6</v>
      </c>
      <c r="CK3" s="27" t="s">
        <v>15</v>
      </c>
      <c r="CL3" s="28" t="s">
        <v>16</v>
      </c>
      <c r="CM3" s="31" t="s">
        <v>3</v>
      </c>
      <c r="CN3" s="32" t="s">
        <v>5</v>
      </c>
      <c r="CO3" s="32" t="s">
        <v>6</v>
      </c>
      <c r="CP3" s="27" t="s">
        <v>15</v>
      </c>
      <c r="CQ3" s="28" t="s">
        <v>16</v>
      </c>
      <c r="CR3" s="31" t="s">
        <v>3</v>
      </c>
      <c r="CS3" s="32" t="s">
        <v>5</v>
      </c>
      <c r="CT3" s="32" t="s">
        <v>6</v>
      </c>
      <c r="CU3" s="27" t="s">
        <v>15</v>
      </c>
      <c r="CV3" s="28" t="s">
        <v>16</v>
      </c>
      <c r="CW3" s="25" t="s">
        <v>3</v>
      </c>
      <c r="CX3" s="26" t="s">
        <v>5</v>
      </c>
      <c r="CY3" s="26" t="s">
        <v>6</v>
      </c>
      <c r="CZ3" s="27" t="s">
        <v>15</v>
      </c>
      <c r="DA3" s="28" t="s">
        <v>16</v>
      </c>
      <c r="DB3" s="25" t="s">
        <v>3</v>
      </c>
      <c r="DC3" s="26" t="s">
        <v>5</v>
      </c>
      <c r="DD3" s="26" t="s">
        <v>6</v>
      </c>
      <c r="DE3" s="27" t="s">
        <v>15</v>
      </c>
      <c r="DF3" s="28" t="s">
        <v>16</v>
      </c>
      <c r="DG3" s="25" t="s">
        <v>3</v>
      </c>
      <c r="DH3" s="26" t="s">
        <v>5</v>
      </c>
      <c r="DI3" s="26" t="s">
        <v>6</v>
      </c>
      <c r="DJ3" s="27" t="s">
        <v>15</v>
      </c>
      <c r="DK3" s="28" t="s">
        <v>16</v>
      </c>
      <c r="DL3" s="25" t="s">
        <v>3</v>
      </c>
      <c r="DM3" s="26" t="s">
        <v>5</v>
      </c>
      <c r="DN3" s="26" t="s">
        <v>6</v>
      </c>
      <c r="DO3" s="27" t="s">
        <v>15</v>
      </c>
      <c r="DP3" s="28" t="s">
        <v>16</v>
      </c>
      <c r="DQ3" s="25" t="s">
        <v>3</v>
      </c>
      <c r="DR3" s="26" t="s">
        <v>5</v>
      </c>
      <c r="DS3" s="26" t="s">
        <v>6</v>
      </c>
      <c r="DT3" s="27" t="s">
        <v>15</v>
      </c>
      <c r="DU3" s="28" t="s">
        <v>16</v>
      </c>
      <c r="DV3" s="25" t="s">
        <v>3</v>
      </c>
      <c r="DW3" s="26" t="s">
        <v>5</v>
      </c>
      <c r="DX3" s="26" t="s">
        <v>6</v>
      </c>
      <c r="DY3" s="27" t="s">
        <v>15</v>
      </c>
      <c r="DZ3" s="66" t="s">
        <v>16</v>
      </c>
    </row>
    <row r="4" spans="1:130" s="23" customFormat="1" ht="35.549999999999997" customHeight="1" x14ac:dyDescent="0.25">
      <c r="A4" s="63" t="s">
        <v>19</v>
      </c>
      <c r="B4" s="49" t="s">
        <v>89</v>
      </c>
      <c r="C4" s="49" t="s">
        <v>7</v>
      </c>
      <c r="D4" s="50">
        <v>1</v>
      </c>
      <c r="E4" s="51" t="s">
        <v>90</v>
      </c>
      <c r="F4" s="33">
        <v>5</v>
      </c>
      <c r="G4" s="33">
        <v>3.2</v>
      </c>
      <c r="H4" s="33"/>
      <c r="I4" s="34">
        <v>3.2</v>
      </c>
      <c r="J4" s="35">
        <f>D4*I4/5</f>
        <v>0.64</v>
      </c>
      <c r="K4" s="33">
        <v>5</v>
      </c>
      <c r="L4" s="33">
        <v>2.4</v>
      </c>
      <c r="M4" s="33"/>
      <c r="N4" s="34">
        <v>2.4</v>
      </c>
      <c r="O4" s="35">
        <f>D4*N4/5</f>
        <v>0.48</v>
      </c>
      <c r="P4" s="33">
        <v>5</v>
      </c>
      <c r="Q4" s="33">
        <v>2.2000000000000002</v>
      </c>
      <c r="R4" s="33"/>
      <c r="S4" s="34">
        <v>2.2000000000000002</v>
      </c>
      <c r="T4" s="35">
        <f>D4*S4/5</f>
        <v>0.44000000000000006</v>
      </c>
      <c r="U4" s="33">
        <v>5</v>
      </c>
      <c r="V4" s="33">
        <v>2.6</v>
      </c>
      <c r="W4" s="33"/>
      <c r="X4" s="34">
        <v>2.6</v>
      </c>
      <c r="Y4" s="35">
        <f>D4*X4/5</f>
        <v>0.52</v>
      </c>
      <c r="Z4" s="33">
        <v>5</v>
      </c>
      <c r="AA4" s="33">
        <v>2.6</v>
      </c>
      <c r="AB4" s="33"/>
      <c r="AC4" s="34">
        <v>2.6</v>
      </c>
      <c r="AD4" s="35">
        <f>D4*AC4/5</f>
        <v>0.52</v>
      </c>
      <c r="AE4" s="33">
        <v>5</v>
      </c>
      <c r="AF4" s="33">
        <v>2.4</v>
      </c>
      <c r="AG4" s="33"/>
      <c r="AH4" s="34">
        <v>2.4</v>
      </c>
      <c r="AI4" s="35">
        <f>D4*AH4/5</f>
        <v>0.48</v>
      </c>
      <c r="AJ4" s="33">
        <v>5</v>
      </c>
      <c r="AK4" s="33">
        <v>3</v>
      </c>
      <c r="AL4" s="33"/>
      <c r="AM4" s="34">
        <v>3</v>
      </c>
      <c r="AN4" s="35">
        <f>D4*AM4/5</f>
        <v>0.6</v>
      </c>
      <c r="AO4" s="33">
        <v>5</v>
      </c>
      <c r="AP4" s="33">
        <v>1.8</v>
      </c>
      <c r="AQ4" s="33"/>
      <c r="AR4" s="34">
        <v>1.8</v>
      </c>
      <c r="AS4" s="35">
        <f>D4*AR4/5</f>
        <v>0.36</v>
      </c>
      <c r="AT4" s="33">
        <v>5</v>
      </c>
      <c r="AU4" s="33">
        <v>1.8</v>
      </c>
      <c r="AV4" s="33"/>
      <c r="AW4" s="34">
        <v>1.8</v>
      </c>
      <c r="AX4" s="35">
        <f>D4*AW4/5</f>
        <v>0.36</v>
      </c>
      <c r="AY4" s="33">
        <v>5</v>
      </c>
      <c r="AZ4" s="33">
        <v>2.6</v>
      </c>
      <c r="BA4" s="33"/>
      <c r="BB4" s="34">
        <v>2.6</v>
      </c>
      <c r="BC4" s="35">
        <f>D4*BB4/5</f>
        <v>0.52</v>
      </c>
      <c r="BD4" s="33">
        <v>5</v>
      </c>
      <c r="BE4" s="33">
        <v>3.4</v>
      </c>
      <c r="BF4" s="33"/>
      <c r="BG4" s="34">
        <v>3.4</v>
      </c>
      <c r="BH4" s="35">
        <f>D4*BG4/5</f>
        <v>0.67999999999999994</v>
      </c>
      <c r="BI4" s="33">
        <v>5</v>
      </c>
      <c r="BJ4" s="33">
        <v>2.6</v>
      </c>
      <c r="BK4" s="33"/>
      <c r="BL4" s="34">
        <v>2.6</v>
      </c>
      <c r="BM4" s="35">
        <f>D4*BL4/5</f>
        <v>0.52</v>
      </c>
      <c r="BN4" s="33">
        <v>5</v>
      </c>
      <c r="BO4" s="33">
        <v>2.4</v>
      </c>
      <c r="BP4" s="33"/>
      <c r="BQ4" s="34">
        <v>2.4</v>
      </c>
      <c r="BR4" s="35">
        <f>D4*BQ4/5</f>
        <v>0.48</v>
      </c>
      <c r="BS4" s="33">
        <v>5</v>
      </c>
      <c r="BT4" s="33">
        <v>2.4</v>
      </c>
      <c r="BU4" s="33"/>
      <c r="BV4" s="34">
        <v>2.4</v>
      </c>
      <c r="BW4" s="35">
        <f>D4*BV4/5</f>
        <v>0.48</v>
      </c>
      <c r="BX4" s="33">
        <v>5</v>
      </c>
      <c r="BY4" s="33">
        <v>2</v>
      </c>
      <c r="BZ4" s="33"/>
      <c r="CA4" s="34">
        <v>2</v>
      </c>
      <c r="CB4" s="35">
        <f>D4*CA4/5</f>
        <v>0.4</v>
      </c>
      <c r="CC4" s="33">
        <v>5</v>
      </c>
      <c r="CD4" s="33">
        <v>3</v>
      </c>
      <c r="CE4" s="33"/>
      <c r="CF4" s="34">
        <v>3</v>
      </c>
      <c r="CG4" s="35">
        <f>D4*CF4/5</f>
        <v>0.6</v>
      </c>
      <c r="CH4" s="33">
        <v>5</v>
      </c>
      <c r="CI4" s="33">
        <v>3</v>
      </c>
      <c r="CJ4" s="33"/>
      <c r="CK4" s="34">
        <v>3</v>
      </c>
      <c r="CL4" s="35">
        <f>D4*CK4/5</f>
        <v>0.6</v>
      </c>
      <c r="CM4" s="33">
        <v>5</v>
      </c>
      <c r="CN4" s="33">
        <v>2.6</v>
      </c>
      <c r="CO4" s="33"/>
      <c r="CP4" s="34">
        <v>2.6</v>
      </c>
      <c r="CQ4" s="35">
        <f>D4*CP4/5</f>
        <v>0.52</v>
      </c>
      <c r="CR4" s="33">
        <v>5</v>
      </c>
      <c r="CS4" s="33">
        <v>3.4</v>
      </c>
      <c r="CT4" s="33"/>
      <c r="CU4" s="34">
        <v>3.4</v>
      </c>
      <c r="CV4" s="35">
        <f>D4*CU4/5</f>
        <v>0.67999999999999994</v>
      </c>
      <c r="CW4" s="33">
        <v>5</v>
      </c>
      <c r="CX4" s="33">
        <v>2.6</v>
      </c>
      <c r="CY4" s="33"/>
      <c r="CZ4" s="34">
        <v>2.6</v>
      </c>
      <c r="DA4" s="35">
        <f>D4*CZ4/5</f>
        <v>0.52</v>
      </c>
      <c r="DB4" s="33">
        <v>5</v>
      </c>
      <c r="DC4" s="33">
        <v>2.6</v>
      </c>
      <c r="DD4" s="33"/>
      <c r="DE4" s="34">
        <v>2.6</v>
      </c>
      <c r="DF4" s="35">
        <f>D4*DE4/5</f>
        <v>0.52</v>
      </c>
      <c r="DG4" s="33">
        <v>5</v>
      </c>
      <c r="DH4" s="33">
        <v>2.6</v>
      </c>
      <c r="DI4" s="33"/>
      <c r="DJ4" s="34">
        <v>2.6</v>
      </c>
      <c r="DK4" s="35">
        <f>D4*DJ4/5</f>
        <v>0.52</v>
      </c>
      <c r="DL4" s="33">
        <v>5</v>
      </c>
      <c r="DM4" s="33">
        <v>2.6</v>
      </c>
      <c r="DN4" s="33"/>
      <c r="DO4" s="34">
        <v>2.6</v>
      </c>
      <c r="DP4" s="35">
        <f>D4*DO4/5</f>
        <v>0.52</v>
      </c>
      <c r="DQ4" s="33">
        <v>5</v>
      </c>
      <c r="DR4" s="33">
        <v>4.4000000000000004</v>
      </c>
      <c r="DS4" s="33"/>
      <c r="DT4" s="34">
        <v>4.4000000000000004</v>
      </c>
      <c r="DU4" s="35">
        <f>D4*DT4/5</f>
        <v>0.88000000000000012</v>
      </c>
      <c r="DV4" s="33">
        <v>5</v>
      </c>
      <c r="DW4" s="33">
        <v>2.6</v>
      </c>
      <c r="DX4" s="33"/>
      <c r="DY4" s="34">
        <v>2.6</v>
      </c>
      <c r="DZ4" s="65">
        <f>D4*DY4/5</f>
        <v>0.52</v>
      </c>
    </row>
    <row r="5" spans="1:130" s="23" customFormat="1" ht="40.200000000000003" customHeight="1" x14ac:dyDescent="0.25">
      <c r="A5" s="63" t="s">
        <v>20</v>
      </c>
      <c r="B5" s="49" t="s">
        <v>91</v>
      </c>
      <c r="C5" s="49" t="s">
        <v>7</v>
      </c>
      <c r="D5" s="50">
        <v>3</v>
      </c>
      <c r="E5" s="51" t="s">
        <v>90</v>
      </c>
      <c r="F5" s="36">
        <v>5</v>
      </c>
      <c r="G5" s="71">
        <v>3.7</v>
      </c>
      <c r="H5" s="37"/>
      <c r="I5" s="34">
        <v>3.7</v>
      </c>
      <c r="J5" s="35">
        <f t="shared" ref="J5:J68" si="0">D5*I5/5</f>
        <v>2.2200000000000002</v>
      </c>
      <c r="K5" s="36">
        <v>5</v>
      </c>
      <c r="L5" s="71">
        <v>3.5</v>
      </c>
      <c r="M5" s="37"/>
      <c r="N5" s="34">
        <v>3.5</v>
      </c>
      <c r="O5" s="35">
        <f t="shared" ref="O5:O68" si="1">D5*N5/5</f>
        <v>2.1</v>
      </c>
      <c r="P5" s="36">
        <v>5</v>
      </c>
      <c r="Q5" s="71">
        <v>2.8</v>
      </c>
      <c r="R5" s="37"/>
      <c r="S5" s="34">
        <v>2.8</v>
      </c>
      <c r="T5" s="35">
        <f t="shared" ref="T5:T68" si="2">D5*S5/5</f>
        <v>1.6799999999999997</v>
      </c>
      <c r="U5" s="36">
        <v>5</v>
      </c>
      <c r="V5" s="70">
        <v>3.7</v>
      </c>
      <c r="W5" s="37"/>
      <c r="X5" s="34">
        <v>3.7</v>
      </c>
      <c r="Y5" s="35">
        <f t="shared" ref="Y5:Y68" si="3">D5*X5/5</f>
        <v>2.2200000000000002</v>
      </c>
      <c r="Z5" s="36">
        <v>5</v>
      </c>
      <c r="AA5" s="70">
        <v>3.7</v>
      </c>
      <c r="AB5" s="37"/>
      <c r="AC5" s="34">
        <v>3.7</v>
      </c>
      <c r="AD5" s="35">
        <f t="shared" ref="AD5:AD68" si="4">D5*AC5/5</f>
        <v>2.2200000000000002</v>
      </c>
      <c r="AE5" s="36">
        <v>5</v>
      </c>
      <c r="AF5" s="70">
        <v>3.3</v>
      </c>
      <c r="AG5" s="37"/>
      <c r="AH5" s="34">
        <v>3.3</v>
      </c>
      <c r="AI5" s="35">
        <f t="shared" ref="AI5:AI68" si="5">D5*AH5/5</f>
        <v>1.9799999999999998</v>
      </c>
      <c r="AJ5" s="36">
        <v>5</v>
      </c>
      <c r="AK5" s="70">
        <v>4.8</v>
      </c>
      <c r="AL5" s="37"/>
      <c r="AM5" s="34">
        <v>4.8</v>
      </c>
      <c r="AN5" s="35">
        <f t="shared" ref="AN5:AN68" si="6">D5*AM5/5</f>
        <v>2.88</v>
      </c>
      <c r="AO5" s="36">
        <v>5</v>
      </c>
      <c r="AP5" s="70">
        <v>3.5</v>
      </c>
      <c r="AQ5" s="37"/>
      <c r="AR5" s="34">
        <v>3.5</v>
      </c>
      <c r="AS5" s="35">
        <f t="shared" ref="AS5:AS68" si="7">D5*AR5/5</f>
        <v>2.1</v>
      </c>
      <c r="AT5" s="36">
        <v>5</v>
      </c>
      <c r="AU5" s="70">
        <v>3.5</v>
      </c>
      <c r="AV5" s="37"/>
      <c r="AW5" s="34">
        <v>3.5</v>
      </c>
      <c r="AX5" s="35">
        <f t="shared" ref="AX5:AX68" si="8">D5*AW5/5</f>
        <v>2.1</v>
      </c>
      <c r="AY5" s="36">
        <v>5</v>
      </c>
      <c r="AZ5" s="70">
        <v>4.8</v>
      </c>
      <c r="BA5" s="37"/>
      <c r="BB5" s="34">
        <v>4.8</v>
      </c>
      <c r="BC5" s="35">
        <f t="shared" ref="BC5:BC68" si="9">D5*BB5/5</f>
        <v>2.88</v>
      </c>
      <c r="BD5" s="36">
        <v>5</v>
      </c>
      <c r="BE5" s="70">
        <v>4.8</v>
      </c>
      <c r="BF5" s="37"/>
      <c r="BG5" s="34">
        <v>4.8</v>
      </c>
      <c r="BH5" s="35">
        <f t="shared" ref="BH5:BH68" si="10">D5*BG5/5</f>
        <v>2.88</v>
      </c>
      <c r="BI5" s="36">
        <v>5</v>
      </c>
      <c r="BJ5" s="70">
        <v>3.5</v>
      </c>
      <c r="BK5" s="37"/>
      <c r="BL5" s="34">
        <v>3.5</v>
      </c>
      <c r="BM5" s="35">
        <f t="shared" ref="BM5:BM68" si="11">D5*BL5/5</f>
        <v>2.1</v>
      </c>
      <c r="BN5" s="36">
        <v>5</v>
      </c>
      <c r="BO5" s="70">
        <v>3.3</v>
      </c>
      <c r="BP5" s="37"/>
      <c r="BQ5" s="34">
        <v>3.3</v>
      </c>
      <c r="BR5" s="35">
        <f t="shared" ref="BR5:BR68" si="12">D5*BQ5/5</f>
        <v>1.9799999999999998</v>
      </c>
      <c r="BS5" s="36">
        <v>5</v>
      </c>
      <c r="BT5" s="70">
        <v>2.7</v>
      </c>
      <c r="BU5" s="37"/>
      <c r="BV5" s="34">
        <v>2.7</v>
      </c>
      <c r="BW5" s="35">
        <f t="shared" ref="BW5:BW68" si="13">D5*BV5/5</f>
        <v>1.6200000000000003</v>
      </c>
      <c r="BX5" s="36">
        <v>5</v>
      </c>
      <c r="BY5" s="70">
        <v>3.5</v>
      </c>
      <c r="BZ5" s="37"/>
      <c r="CA5" s="34">
        <v>3.5</v>
      </c>
      <c r="CB5" s="35">
        <f t="shared" ref="CB5:CB68" si="14">D5*CA5/5</f>
        <v>2.1</v>
      </c>
      <c r="CC5" s="36">
        <v>5</v>
      </c>
      <c r="CD5" s="70">
        <v>4.2</v>
      </c>
      <c r="CE5" s="37"/>
      <c r="CF5" s="34">
        <v>4.2</v>
      </c>
      <c r="CG5" s="35">
        <f t="shared" ref="CG5:CG68" si="15">D5*CF5/5</f>
        <v>2.5200000000000005</v>
      </c>
      <c r="CH5" s="36">
        <v>5</v>
      </c>
      <c r="CI5" s="70">
        <v>3.5</v>
      </c>
      <c r="CJ5" s="37"/>
      <c r="CK5" s="34">
        <v>3.5</v>
      </c>
      <c r="CL5" s="35">
        <f t="shared" ref="CL5:CL68" si="16">D5*CK5/5</f>
        <v>2.1</v>
      </c>
      <c r="CM5" s="36">
        <v>5</v>
      </c>
      <c r="CN5" s="36">
        <v>3</v>
      </c>
      <c r="CO5" s="37"/>
      <c r="CP5" s="34">
        <v>3</v>
      </c>
      <c r="CQ5" s="35">
        <f t="shared" ref="CQ5:CQ68" si="17">D5*CP5/5</f>
        <v>1.8</v>
      </c>
      <c r="CR5" s="36">
        <v>5</v>
      </c>
      <c r="CS5" s="36">
        <v>3</v>
      </c>
      <c r="CT5" s="37"/>
      <c r="CU5" s="34">
        <v>3</v>
      </c>
      <c r="CV5" s="35">
        <f t="shared" ref="CV5:CV68" si="18">D5*CU5/5</f>
        <v>1.8</v>
      </c>
      <c r="CW5" s="36">
        <v>5</v>
      </c>
      <c r="CX5" s="70">
        <v>3.7</v>
      </c>
      <c r="CY5" s="38"/>
      <c r="CZ5" s="34">
        <v>3.7</v>
      </c>
      <c r="DA5" s="35">
        <f t="shared" ref="DA5:DA68" si="19">D5*CZ5/5</f>
        <v>2.2200000000000002</v>
      </c>
      <c r="DB5" s="36">
        <v>5</v>
      </c>
      <c r="DC5" s="36">
        <v>3</v>
      </c>
      <c r="DD5" s="37"/>
      <c r="DE5" s="34">
        <v>3</v>
      </c>
      <c r="DF5" s="35">
        <f t="shared" ref="DF5:DF68" si="20">D5*DE5/5</f>
        <v>1.8</v>
      </c>
      <c r="DG5" s="36">
        <v>5</v>
      </c>
      <c r="DH5" s="70">
        <v>3.3</v>
      </c>
      <c r="DI5" s="37"/>
      <c r="DJ5" s="34">
        <v>3.3</v>
      </c>
      <c r="DK5" s="35">
        <f t="shared" ref="DK5:DK68" si="21">D5*DJ5/5</f>
        <v>1.9799999999999998</v>
      </c>
      <c r="DL5" s="36">
        <v>5</v>
      </c>
      <c r="DM5" s="70">
        <v>4.2</v>
      </c>
      <c r="DN5" s="37"/>
      <c r="DO5" s="34">
        <v>4.2</v>
      </c>
      <c r="DP5" s="35">
        <f t="shared" ref="DP5:DP68" si="22">D5*DO5/5</f>
        <v>2.5200000000000005</v>
      </c>
      <c r="DQ5" s="36">
        <v>5</v>
      </c>
      <c r="DR5" s="70">
        <v>4.8</v>
      </c>
      <c r="DS5" s="37"/>
      <c r="DT5" s="34">
        <v>4.8</v>
      </c>
      <c r="DU5" s="35">
        <f t="shared" ref="DU5:DU68" si="23">D5*DT5/5</f>
        <v>2.88</v>
      </c>
      <c r="DV5" s="36">
        <v>5</v>
      </c>
      <c r="DW5" s="70">
        <v>3.7</v>
      </c>
      <c r="DX5" s="37"/>
      <c r="DY5" s="34">
        <v>3.7</v>
      </c>
      <c r="DZ5" s="35">
        <f t="shared" ref="DZ5:DZ68" si="24">D5*DY5/5</f>
        <v>2.2200000000000002</v>
      </c>
    </row>
    <row r="6" spans="1:130" s="23" customFormat="1" ht="23.55" customHeight="1" x14ac:dyDescent="0.25">
      <c r="A6" s="63" t="s">
        <v>21</v>
      </c>
      <c r="B6" s="52" t="s">
        <v>92</v>
      </c>
      <c r="C6" s="49" t="s">
        <v>7</v>
      </c>
      <c r="D6" s="50">
        <v>3</v>
      </c>
      <c r="E6" s="51" t="s">
        <v>90</v>
      </c>
      <c r="F6" s="36">
        <v>5</v>
      </c>
      <c r="G6" s="70">
        <v>4.5</v>
      </c>
      <c r="H6" s="37"/>
      <c r="I6" s="34">
        <v>4.5</v>
      </c>
      <c r="J6" s="35">
        <f t="shared" si="0"/>
        <v>2.7</v>
      </c>
      <c r="K6" s="36">
        <v>5</v>
      </c>
      <c r="L6" s="70">
        <v>3.8</v>
      </c>
      <c r="M6" s="37"/>
      <c r="N6" s="34">
        <v>3.8</v>
      </c>
      <c r="O6" s="35">
        <f t="shared" si="1"/>
        <v>2.2799999999999998</v>
      </c>
      <c r="P6" s="36">
        <v>5</v>
      </c>
      <c r="Q6" s="70">
        <v>3.8</v>
      </c>
      <c r="R6" s="37"/>
      <c r="S6" s="34">
        <v>3.8</v>
      </c>
      <c r="T6" s="35">
        <f t="shared" si="2"/>
        <v>2.2799999999999998</v>
      </c>
      <c r="U6" s="36">
        <v>5</v>
      </c>
      <c r="V6" s="70">
        <v>3.7</v>
      </c>
      <c r="W6" s="37"/>
      <c r="X6" s="34">
        <v>3.7</v>
      </c>
      <c r="Y6" s="35">
        <f t="shared" si="3"/>
        <v>2.2200000000000002</v>
      </c>
      <c r="Z6" s="36">
        <v>5</v>
      </c>
      <c r="AA6" s="70">
        <v>3.7</v>
      </c>
      <c r="AB6" s="37"/>
      <c r="AC6" s="34">
        <v>3.7</v>
      </c>
      <c r="AD6" s="35">
        <f t="shared" si="4"/>
        <v>2.2200000000000002</v>
      </c>
      <c r="AE6" s="36">
        <v>5</v>
      </c>
      <c r="AF6" s="70">
        <v>3.8</v>
      </c>
      <c r="AG6" s="37"/>
      <c r="AH6" s="34">
        <v>3.8</v>
      </c>
      <c r="AI6" s="35">
        <f t="shared" si="5"/>
        <v>2.2799999999999998</v>
      </c>
      <c r="AJ6" s="36">
        <v>5</v>
      </c>
      <c r="AK6" s="70">
        <v>4.2</v>
      </c>
      <c r="AL6" s="37"/>
      <c r="AM6" s="34">
        <v>4.2</v>
      </c>
      <c r="AN6" s="35">
        <f t="shared" si="6"/>
        <v>2.5200000000000005</v>
      </c>
      <c r="AO6" s="36">
        <v>5</v>
      </c>
      <c r="AP6" s="70">
        <v>4.5</v>
      </c>
      <c r="AQ6" s="37"/>
      <c r="AR6" s="34">
        <v>4.5</v>
      </c>
      <c r="AS6" s="35">
        <f t="shared" si="7"/>
        <v>2.7</v>
      </c>
      <c r="AT6" s="36">
        <v>5</v>
      </c>
      <c r="AU6" s="70">
        <v>4.3</v>
      </c>
      <c r="AV6" s="37"/>
      <c r="AW6" s="34">
        <v>4.3</v>
      </c>
      <c r="AX6" s="35">
        <f t="shared" si="8"/>
        <v>2.5799999999999996</v>
      </c>
      <c r="AY6" s="36">
        <v>5</v>
      </c>
      <c r="AZ6" s="70">
        <v>4.3</v>
      </c>
      <c r="BA6" s="37"/>
      <c r="BB6" s="34">
        <v>4.3</v>
      </c>
      <c r="BC6" s="35">
        <f t="shared" si="9"/>
        <v>2.5799999999999996</v>
      </c>
      <c r="BD6" s="36">
        <v>5</v>
      </c>
      <c r="BE6" s="70">
        <v>4.3</v>
      </c>
      <c r="BF6" s="37"/>
      <c r="BG6" s="34">
        <v>4.3</v>
      </c>
      <c r="BH6" s="35">
        <f t="shared" si="10"/>
        <v>2.5799999999999996</v>
      </c>
      <c r="BI6" s="36">
        <v>5</v>
      </c>
      <c r="BJ6" s="70">
        <v>3.7</v>
      </c>
      <c r="BK6" s="37"/>
      <c r="BL6" s="34">
        <v>3.7</v>
      </c>
      <c r="BM6" s="35">
        <f t="shared" si="11"/>
        <v>2.2200000000000002</v>
      </c>
      <c r="BN6" s="36">
        <v>5</v>
      </c>
      <c r="BO6" s="70">
        <v>4.3</v>
      </c>
      <c r="BP6" s="37"/>
      <c r="BQ6" s="34">
        <v>4.3</v>
      </c>
      <c r="BR6" s="35">
        <f t="shared" si="12"/>
        <v>2.5799999999999996</v>
      </c>
      <c r="BS6" s="36">
        <v>5</v>
      </c>
      <c r="BT6" s="70">
        <v>3.7</v>
      </c>
      <c r="BU6" s="37"/>
      <c r="BV6" s="34">
        <v>3.7</v>
      </c>
      <c r="BW6" s="35">
        <f t="shared" si="13"/>
        <v>2.2200000000000002</v>
      </c>
      <c r="BX6" s="36">
        <v>5</v>
      </c>
      <c r="BY6" s="70">
        <v>3.8</v>
      </c>
      <c r="BZ6" s="37"/>
      <c r="CA6" s="34">
        <v>3.8</v>
      </c>
      <c r="CB6" s="35">
        <f t="shared" si="14"/>
        <v>2.2799999999999998</v>
      </c>
      <c r="CC6" s="36">
        <v>5</v>
      </c>
      <c r="CD6" s="70">
        <v>4.3</v>
      </c>
      <c r="CE6" s="37"/>
      <c r="CF6" s="34">
        <v>4.3</v>
      </c>
      <c r="CG6" s="35">
        <f t="shared" si="15"/>
        <v>2.5799999999999996</v>
      </c>
      <c r="CH6" s="36">
        <v>5</v>
      </c>
      <c r="CI6" s="70">
        <v>4.2</v>
      </c>
      <c r="CJ6" s="37"/>
      <c r="CK6" s="34">
        <v>4.2</v>
      </c>
      <c r="CL6" s="35">
        <f t="shared" si="16"/>
        <v>2.5200000000000005</v>
      </c>
      <c r="CM6" s="36">
        <v>5</v>
      </c>
      <c r="CN6" s="70">
        <v>3.7</v>
      </c>
      <c r="CO6" s="37"/>
      <c r="CP6" s="34">
        <v>3.7</v>
      </c>
      <c r="CQ6" s="35">
        <f t="shared" si="17"/>
        <v>2.2200000000000002</v>
      </c>
      <c r="CR6" s="36">
        <v>5</v>
      </c>
      <c r="CS6" s="70">
        <v>3.8</v>
      </c>
      <c r="CT6" s="37"/>
      <c r="CU6" s="34">
        <v>3.8</v>
      </c>
      <c r="CV6" s="35">
        <f t="shared" si="18"/>
        <v>2.2799999999999998</v>
      </c>
      <c r="CW6" s="36">
        <v>5</v>
      </c>
      <c r="CX6" s="70">
        <v>4.3</v>
      </c>
      <c r="CY6" s="38"/>
      <c r="CZ6" s="34">
        <v>4.3</v>
      </c>
      <c r="DA6" s="35">
        <f t="shared" si="19"/>
        <v>2.5799999999999996</v>
      </c>
      <c r="DB6" s="36">
        <v>5</v>
      </c>
      <c r="DC6" s="70">
        <v>4.3</v>
      </c>
      <c r="DD6" s="37"/>
      <c r="DE6" s="34">
        <v>4.3</v>
      </c>
      <c r="DF6" s="35">
        <f t="shared" si="20"/>
        <v>2.5799999999999996</v>
      </c>
      <c r="DG6" s="36">
        <v>5</v>
      </c>
      <c r="DH6" s="70">
        <v>3.8</v>
      </c>
      <c r="DI6" s="37"/>
      <c r="DJ6" s="34">
        <v>3.8</v>
      </c>
      <c r="DK6" s="35">
        <f t="shared" si="21"/>
        <v>2.2799999999999998</v>
      </c>
      <c r="DL6" s="36">
        <v>5</v>
      </c>
      <c r="DM6" s="70">
        <v>4.5</v>
      </c>
      <c r="DN6" s="37"/>
      <c r="DO6" s="34">
        <v>4.5</v>
      </c>
      <c r="DP6" s="35">
        <f t="shared" si="22"/>
        <v>2.7</v>
      </c>
      <c r="DQ6" s="36">
        <v>5</v>
      </c>
      <c r="DR6" s="70">
        <v>4.3</v>
      </c>
      <c r="DS6" s="37"/>
      <c r="DT6" s="34">
        <v>4.3</v>
      </c>
      <c r="DU6" s="35">
        <f t="shared" si="23"/>
        <v>2.5799999999999996</v>
      </c>
      <c r="DV6" s="36">
        <v>5</v>
      </c>
      <c r="DW6" s="70">
        <v>4.2</v>
      </c>
      <c r="DX6" s="37"/>
      <c r="DY6" s="34">
        <v>4.2</v>
      </c>
      <c r="DZ6" s="35">
        <f t="shared" si="24"/>
        <v>2.5200000000000005</v>
      </c>
    </row>
    <row r="7" spans="1:130" s="23" customFormat="1" ht="30" x14ac:dyDescent="0.25">
      <c r="A7" s="63" t="s">
        <v>23</v>
      </c>
      <c r="B7" s="52" t="s">
        <v>93</v>
      </c>
      <c r="C7" s="49" t="s">
        <v>7</v>
      </c>
      <c r="D7" s="50">
        <v>2</v>
      </c>
      <c r="E7" s="51" t="s">
        <v>90</v>
      </c>
      <c r="F7" s="36">
        <v>5</v>
      </c>
      <c r="G7" s="36">
        <v>5</v>
      </c>
      <c r="H7" s="37"/>
      <c r="I7" s="34">
        <v>5</v>
      </c>
      <c r="J7" s="35">
        <f t="shared" si="0"/>
        <v>2</v>
      </c>
      <c r="K7" s="36">
        <v>5</v>
      </c>
      <c r="L7" s="70">
        <v>4.3</v>
      </c>
      <c r="M7" s="37"/>
      <c r="N7" s="34">
        <v>4.3</v>
      </c>
      <c r="O7" s="35">
        <f t="shared" si="1"/>
        <v>1.72</v>
      </c>
      <c r="P7" s="36">
        <v>5</v>
      </c>
      <c r="Q7" s="70">
        <v>1.8</v>
      </c>
      <c r="R7" s="37"/>
      <c r="S7" s="34">
        <v>1.8</v>
      </c>
      <c r="T7" s="35">
        <f t="shared" si="2"/>
        <v>0.72</v>
      </c>
      <c r="U7" s="36">
        <v>5</v>
      </c>
      <c r="V7" s="70">
        <v>1.8</v>
      </c>
      <c r="W7" s="37"/>
      <c r="X7" s="34">
        <v>1.8</v>
      </c>
      <c r="Y7" s="35">
        <f t="shared" si="3"/>
        <v>0.72</v>
      </c>
      <c r="Z7" s="36">
        <v>5</v>
      </c>
      <c r="AA7" s="36">
        <v>2</v>
      </c>
      <c r="AB7" s="37"/>
      <c r="AC7" s="34">
        <v>2</v>
      </c>
      <c r="AD7" s="35">
        <f t="shared" si="4"/>
        <v>0.8</v>
      </c>
      <c r="AE7" s="36">
        <v>5</v>
      </c>
      <c r="AF7" s="36">
        <v>2</v>
      </c>
      <c r="AG7" s="37"/>
      <c r="AH7" s="34">
        <v>2</v>
      </c>
      <c r="AI7" s="35">
        <f t="shared" si="5"/>
        <v>0.8</v>
      </c>
      <c r="AJ7" s="36">
        <v>5</v>
      </c>
      <c r="AK7" s="70">
        <v>4.3</v>
      </c>
      <c r="AL7" s="37"/>
      <c r="AM7" s="34">
        <v>4.3</v>
      </c>
      <c r="AN7" s="35">
        <f t="shared" si="6"/>
        <v>1.72</v>
      </c>
      <c r="AO7" s="36">
        <v>5</v>
      </c>
      <c r="AP7" s="70">
        <v>3.5</v>
      </c>
      <c r="AQ7" s="37"/>
      <c r="AR7" s="34">
        <v>3.5</v>
      </c>
      <c r="AS7" s="35">
        <f t="shared" si="7"/>
        <v>1.4</v>
      </c>
      <c r="AT7" s="33">
        <v>5</v>
      </c>
      <c r="AU7" s="33">
        <v>1.8</v>
      </c>
      <c r="AV7" s="37"/>
      <c r="AW7" s="34">
        <v>1.8</v>
      </c>
      <c r="AX7" s="35">
        <f t="shared" si="8"/>
        <v>0.72</v>
      </c>
      <c r="AY7" s="33">
        <v>5</v>
      </c>
      <c r="AZ7" s="33">
        <v>4.3</v>
      </c>
      <c r="BA7" s="37"/>
      <c r="BB7" s="34">
        <v>4.3</v>
      </c>
      <c r="BC7" s="35">
        <f t="shared" si="9"/>
        <v>1.72</v>
      </c>
      <c r="BD7" s="33">
        <v>5</v>
      </c>
      <c r="BE7" s="33">
        <v>2</v>
      </c>
      <c r="BF7" s="37"/>
      <c r="BG7" s="34">
        <v>2</v>
      </c>
      <c r="BH7" s="35">
        <f t="shared" si="10"/>
        <v>0.8</v>
      </c>
      <c r="BI7" s="33">
        <v>5</v>
      </c>
      <c r="BJ7" s="33">
        <v>2</v>
      </c>
      <c r="BK7" s="37"/>
      <c r="BL7" s="34">
        <v>2</v>
      </c>
      <c r="BM7" s="35">
        <f t="shared" si="11"/>
        <v>0.8</v>
      </c>
      <c r="BN7" s="33">
        <v>5</v>
      </c>
      <c r="BO7" s="33">
        <v>4.3</v>
      </c>
      <c r="BP7" s="37"/>
      <c r="BQ7" s="34">
        <v>4.3</v>
      </c>
      <c r="BR7" s="35">
        <f t="shared" si="12"/>
        <v>1.72</v>
      </c>
      <c r="BS7" s="36">
        <v>5</v>
      </c>
      <c r="BT7" s="70">
        <v>2.5</v>
      </c>
      <c r="BU7" s="37"/>
      <c r="BV7" s="34">
        <v>2.5</v>
      </c>
      <c r="BW7" s="35">
        <f t="shared" si="13"/>
        <v>1</v>
      </c>
      <c r="BX7" s="36">
        <v>5</v>
      </c>
      <c r="BY7" s="70">
        <v>1.8</v>
      </c>
      <c r="BZ7" s="37"/>
      <c r="CA7" s="34">
        <v>1.8</v>
      </c>
      <c r="CB7" s="35">
        <f t="shared" si="14"/>
        <v>0.72</v>
      </c>
      <c r="CC7" s="36">
        <v>5</v>
      </c>
      <c r="CD7" s="36">
        <v>2</v>
      </c>
      <c r="CE7" s="37"/>
      <c r="CF7" s="34">
        <v>2</v>
      </c>
      <c r="CG7" s="35">
        <f t="shared" si="15"/>
        <v>0.8</v>
      </c>
      <c r="CH7" s="36">
        <v>5</v>
      </c>
      <c r="CI7" s="36">
        <v>2</v>
      </c>
      <c r="CJ7" s="37"/>
      <c r="CK7" s="34">
        <v>2</v>
      </c>
      <c r="CL7" s="35">
        <f t="shared" si="16"/>
        <v>0.8</v>
      </c>
      <c r="CM7" s="36">
        <v>5</v>
      </c>
      <c r="CN7" s="70">
        <v>1.8</v>
      </c>
      <c r="CO7" s="37"/>
      <c r="CP7" s="34">
        <v>1.8</v>
      </c>
      <c r="CQ7" s="35">
        <f t="shared" si="17"/>
        <v>0.72</v>
      </c>
      <c r="CR7" s="36">
        <v>5</v>
      </c>
      <c r="CS7" s="70">
        <v>1.8</v>
      </c>
      <c r="CT7" s="37"/>
      <c r="CU7" s="34">
        <v>1.8</v>
      </c>
      <c r="CV7" s="35">
        <f t="shared" si="18"/>
        <v>0.72</v>
      </c>
      <c r="CW7" s="36">
        <v>5</v>
      </c>
      <c r="CX7" s="70">
        <v>3.5</v>
      </c>
      <c r="CY7" s="38"/>
      <c r="CZ7" s="34">
        <v>3.5</v>
      </c>
      <c r="DA7" s="35">
        <f t="shared" si="19"/>
        <v>1.4</v>
      </c>
      <c r="DB7" s="36">
        <v>5</v>
      </c>
      <c r="DC7" s="70">
        <v>2.5</v>
      </c>
      <c r="DD7" s="37"/>
      <c r="DE7" s="34">
        <v>2.5</v>
      </c>
      <c r="DF7" s="35">
        <f t="shared" si="20"/>
        <v>1</v>
      </c>
      <c r="DG7" s="36">
        <v>5</v>
      </c>
      <c r="DH7" s="70">
        <v>1.8</v>
      </c>
      <c r="DI7" s="37"/>
      <c r="DJ7" s="34">
        <v>1.8</v>
      </c>
      <c r="DK7" s="35">
        <f t="shared" si="21"/>
        <v>0.72</v>
      </c>
      <c r="DL7" s="36">
        <v>5</v>
      </c>
      <c r="DM7" s="36">
        <v>2</v>
      </c>
      <c r="DN7" s="37"/>
      <c r="DO7" s="34">
        <v>2</v>
      </c>
      <c r="DP7" s="35">
        <f t="shared" si="22"/>
        <v>0.8</v>
      </c>
      <c r="DQ7" s="36">
        <v>5</v>
      </c>
      <c r="DR7" s="36">
        <v>2</v>
      </c>
      <c r="DS7" s="37"/>
      <c r="DT7" s="34">
        <v>2</v>
      </c>
      <c r="DU7" s="35">
        <f t="shared" si="23"/>
        <v>0.8</v>
      </c>
      <c r="DV7" s="33">
        <v>5</v>
      </c>
      <c r="DW7" s="33">
        <v>2</v>
      </c>
      <c r="DX7" s="37"/>
      <c r="DY7" s="34">
        <v>2</v>
      </c>
      <c r="DZ7" s="35">
        <f t="shared" si="24"/>
        <v>0.8</v>
      </c>
    </row>
    <row r="8" spans="1:130" s="23" customFormat="1" ht="45" x14ac:dyDescent="0.25">
      <c r="A8" s="63" t="s">
        <v>22</v>
      </c>
      <c r="B8" s="52" t="s">
        <v>94</v>
      </c>
      <c r="C8" s="49" t="s">
        <v>7</v>
      </c>
      <c r="D8" s="50">
        <v>1</v>
      </c>
      <c r="E8" s="51" t="s">
        <v>90</v>
      </c>
      <c r="F8" s="36">
        <v>5</v>
      </c>
      <c r="G8" s="36">
        <v>5</v>
      </c>
      <c r="H8" s="37"/>
      <c r="I8" s="34">
        <v>5</v>
      </c>
      <c r="J8" s="35">
        <f t="shared" si="0"/>
        <v>1</v>
      </c>
      <c r="K8" s="36">
        <v>5</v>
      </c>
      <c r="L8" s="36">
        <v>3</v>
      </c>
      <c r="M8" s="37"/>
      <c r="N8" s="34">
        <v>3</v>
      </c>
      <c r="O8" s="35">
        <f t="shared" si="1"/>
        <v>0.6</v>
      </c>
      <c r="P8" s="36">
        <v>5</v>
      </c>
      <c r="Q8" s="70">
        <v>4.5</v>
      </c>
      <c r="R8" s="37"/>
      <c r="S8" s="34">
        <v>4.5</v>
      </c>
      <c r="T8" s="35">
        <f t="shared" si="2"/>
        <v>0.9</v>
      </c>
      <c r="U8" s="36">
        <v>5</v>
      </c>
      <c r="V8" s="71">
        <v>1.25</v>
      </c>
      <c r="W8" s="37"/>
      <c r="X8" s="34">
        <v>1.25</v>
      </c>
      <c r="Y8" s="35">
        <f t="shared" si="3"/>
        <v>0.25</v>
      </c>
      <c r="Z8" s="36">
        <v>5</v>
      </c>
      <c r="AA8" s="70">
        <v>4.5</v>
      </c>
      <c r="AB8" s="37"/>
      <c r="AC8" s="34">
        <v>4.5</v>
      </c>
      <c r="AD8" s="35">
        <f t="shared" si="4"/>
        <v>0.9</v>
      </c>
      <c r="AE8" s="36">
        <v>5</v>
      </c>
      <c r="AF8" s="70">
        <v>2.5</v>
      </c>
      <c r="AG8" s="37"/>
      <c r="AH8" s="34">
        <v>2.5</v>
      </c>
      <c r="AI8" s="35">
        <f t="shared" si="5"/>
        <v>0.5</v>
      </c>
      <c r="AJ8" s="36">
        <v>5</v>
      </c>
      <c r="AK8" s="36">
        <v>4</v>
      </c>
      <c r="AL8" s="37"/>
      <c r="AM8" s="34">
        <v>4</v>
      </c>
      <c r="AN8" s="35">
        <f t="shared" si="6"/>
        <v>0.8</v>
      </c>
      <c r="AO8" s="36">
        <v>5</v>
      </c>
      <c r="AP8" s="36">
        <v>5</v>
      </c>
      <c r="AQ8" s="37"/>
      <c r="AR8" s="34">
        <v>5</v>
      </c>
      <c r="AS8" s="35">
        <f t="shared" si="7"/>
        <v>1</v>
      </c>
      <c r="AT8" s="33">
        <v>5</v>
      </c>
      <c r="AU8" s="33">
        <v>4.5</v>
      </c>
      <c r="AV8" s="37"/>
      <c r="AW8" s="34">
        <v>4.5</v>
      </c>
      <c r="AX8" s="35">
        <f t="shared" si="8"/>
        <v>0.9</v>
      </c>
      <c r="AY8" s="33">
        <v>5</v>
      </c>
      <c r="AZ8" s="33">
        <v>5</v>
      </c>
      <c r="BA8" s="37"/>
      <c r="BB8" s="34">
        <v>5</v>
      </c>
      <c r="BC8" s="35">
        <f t="shared" si="9"/>
        <v>1</v>
      </c>
      <c r="BD8" s="33">
        <v>5</v>
      </c>
      <c r="BE8" s="33">
        <v>3</v>
      </c>
      <c r="BF8" s="37"/>
      <c r="BG8" s="34">
        <v>3</v>
      </c>
      <c r="BH8" s="35">
        <f t="shared" si="10"/>
        <v>0.6</v>
      </c>
      <c r="BI8" s="33">
        <v>5</v>
      </c>
      <c r="BJ8" s="33">
        <v>5</v>
      </c>
      <c r="BK8" s="37"/>
      <c r="BL8" s="34">
        <v>5</v>
      </c>
      <c r="BM8" s="35">
        <f t="shared" si="11"/>
        <v>1</v>
      </c>
      <c r="BN8" s="36">
        <v>5</v>
      </c>
      <c r="BO8" s="70">
        <v>3.5</v>
      </c>
      <c r="BP8" s="37"/>
      <c r="BQ8" s="34">
        <v>3.5</v>
      </c>
      <c r="BR8" s="35">
        <f t="shared" si="12"/>
        <v>0.7</v>
      </c>
      <c r="BS8" s="36">
        <v>5</v>
      </c>
      <c r="BT8" s="36">
        <v>5</v>
      </c>
      <c r="BU8" s="37"/>
      <c r="BV8" s="34">
        <v>5</v>
      </c>
      <c r="BW8" s="35">
        <f t="shared" si="13"/>
        <v>1</v>
      </c>
      <c r="BX8" s="36">
        <v>5</v>
      </c>
      <c r="BY8" s="70">
        <v>2.5</v>
      </c>
      <c r="BZ8" s="37"/>
      <c r="CA8" s="34">
        <v>2.5</v>
      </c>
      <c r="CB8" s="35">
        <f t="shared" si="14"/>
        <v>0.5</v>
      </c>
      <c r="CC8" s="36">
        <v>5</v>
      </c>
      <c r="CD8" s="36">
        <v>1</v>
      </c>
      <c r="CE8" s="37"/>
      <c r="CF8" s="34">
        <v>1</v>
      </c>
      <c r="CG8" s="35">
        <f t="shared" si="15"/>
        <v>0.2</v>
      </c>
      <c r="CH8" s="36">
        <v>5</v>
      </c>
      <c r="CI8" s="36">
        <v>2</v>
      </c>
      <c r="CJ8" s="37"/>
      <c r="CK8" s="34">
        <v>2</v>
      </c>
      <c r="CL8" s="35">
        <f t="shared" si="16"/>
        <v>0.4</v>
      </c>
      <c r="CM8" s="36">
        <v>5</v>
      </c>
      <c r="CN8" s="36">
        <v>5</v>
      </c>
      <c r="CO8" s="37"/>
      <c r="CP8" s="34">
        <v>5</v>
      </c>
      <c r="CQ8" s="35">
        <f t="shared" si="17"/>
        <v>1</v>
      </c>
      <c r="CR8" s="36">
        <v>5</v>
      </c>
      <c r="CS8" s="70">
        <v>2.5</v>
      </c>
      <c r="CT8" s="37"/>
      <c r="CU8" s="34">
        <v>2.5</v>
      </c>
      <c r="CV8" s="35">
        <f t="shared" si="18"/>
        <v>0.5</v>
      </c>
      <c r="CW8" s="36">
        <v>5</v>
      </c>
      <c r="CX8" s="36">
        <v>3</v>
      </c>
      <c r="CY8" s="38"/>
      <c r="CZ8" s="34">
        <v>3</v>
      </c>
      <c r="DA8" s="35">
        <f t="shared" si="19"/>
        <v>0.6</v>
      </c>
      <c r="DB8" s="36">
        <v>5</v>
      </c>
      <c r="DC8" s="36">
        <v>4</v>
      </c>
      <c r="DD8" s="37"/>
      <c r="DE8" s="34">
        <v>4</v>
      </c>
      <c r="DF8" s="35">
        <f t="shared" si="20"/>
        <v>0.8</v>
      </c>
      <c r="DG8" s="36">
        <v>5</v>
      </c>
      <c r="DH8" s="70">
        <v>4.5</v>
      </c>
      <c r="DI8" s="37"/>
      <c r="DJ8" s="34">
        <v>4.5</v>
      </c>
      <c r="DK8" s="35">
        <f t="shared" si="21"/>
        <v>0.9</v>
      </c>
      <c r="DL8" s="36">
        <v>5</v>
      </c>
      <c r="DM8" s="36">
        <v>3</v>
      </c>
      <c r="DN8" s="37"/>
      <c r="DO8" s="34">
        <v>3</v>
      </c>
      <c r="DP8" s="35">
        <f t="shared" si="22"/>
        <v>0.6</v>
      </c>
      <c r="DQ8" s="33">
        <v>5</v>
      </c>
      <c r="DR8" s="33">
        <v>5</v>
      </c>
      <c r="DS8" s="37"/>
      <c r="DT8" s="34">
        <v>5</v>
      </c>
      <c r="DU8" s="35">
        <f t="shared" si="23"/>
        <v>1</v>
      </c>
      <c r="DV8" s="36">
        <v>5</v>
      </c>
      <c r="DW8" s="70">
        <v>2.5</v>
      </c>
      <c r="DX8" s="37"/>
      <c r="DY8" s="34">
        <v>2.5</v>
      </c>
      <c r="DZ8" s="35">
        <f t="shared" si="24"/>
        <v>0.5</v>
      </c>
    </row>
    <row r="9" spans="1:130" s="23" customFormat="1" ht="30" x14ac:dyDescent="0.25">
      <c r="A9" s="63" t="s">
        <v>24</v>
      </c>
      <c r="B9" s="52" t="s">
        <v>95</v>
      </c>
      <c r="C9" s="49" t="s">
        <v>7</v>
      </c>
      <c r="D9" s="50">
        <v>1</v>
      </c>
      <c r="E9" s="51" t="s">
        <v>90</v>
      </c>
      <c r="F9" s="36">
        <v>5</v>
      </c>
      <c r="G9" s="70">
        <v>4.5999999999999996</v>
      </c>
      <c r="H9" s="37"/>
      <c r="I9" s="34">
        <v>4.5999999999999996</v>
      </c>
      <c r="J9" s="35">
        <f t="shared" si="0"/>
        <v>0.91999999999999993</v>
      </c>
      <c r="K9" s="36">
        <v>5</v>
      </c>
      <c r="L9" s="70">
        <v>4.7</v>
      </c>
      <c r="M9" s="37"/>
      <c r="N9" s="34">
        <v>4.7</v>
      </c>
      <c r="O9" s="35">
        <f t="shared" si="1"/>
        <v>0.94000000000000006</v>
      </c>
      <c r="P9" s="36">
        <v>5</v>
      </c>
      <c r="Q9" s="70">
        <v>4.5999999999999996</v>
      </c>
      <c r="R9" s="37"/>
      <c r="S9" s="34">
        <v>4.5999999999999996</v>
      </c>
      <c r="T9" s="35">
        <f t="shared" si="2"/>
        <v>0.91999999999999993</v>
      </c>
      <c r="U9" s="36">
        <v>5</v>
      </c>
      <c r="V9" s="70">
        <v>4.5999999999999996</v>
      </c>
      <c r="W9" s="37"/>
      <c r="X9" s="34">
        <v>4.5999999999999996</v>
      </c>
      <c r="Y9" s="35">
        <f t="shared" si="3"/>
        <v>0.91999999999999993</v>
      </c>
      <c r="Z9" s="36">
        <v>5</v>
      </c>
      <c r="AA9" s="36">
        <v>5</v>
      </c>
      <c r="AB9" s="37"/>
      <c r="AC9" s="34">
        <v>5</v>
      </c>
      <c r="AD9" s="35">
        <f t="shared" si="4"/>
        <v>1</v>
      </c>
      <c r="AE9" s="36">
        <v>5</v>
      </c>
      <c r="AF9" s="70">
        <v>3.4</v>
      </c>
      <c r="AG9" s="37"/>
      <c r="AH9" s="34">
        <v>3.4</v>
      </c>
      <c r="AI9" s="35">
        <f t="shared" si="5"/>
        <v>0.67999999999999994</v>
      </c>
      <c r="AJ9" s="36">
        <v>5</v>
      </c>
      <c r="AK9" s="70">
        <v>4.5999999999999996</v>
      </c>
      <c r="AL9" s="37"/>
      <c r="AM9" s="34">
        <v>4.5999999999999996</v>
      </c>
      <c r="AN9" s="35">
        <f t="shared" si="6"/>
        <v>0.91999999999999993</v>
      </c>
      <c r="AO9" s="36">
        <v>5</v>
      </c>
      <c r="AP9" s="36">
        <v>5</v>
      </c>
      <c r="AQ9" s="37"/>
      <c r="AR9" s="34">
        <v>5</v>
      </c>
      <c r="AS9" s="35">
        <f t="shared" si="7"/>
        <v>1</v>
      </c>
      <c r="AT9" s="33">
        <v>5</v>
      </c>
      <c r="AU9" s="33">
        <v>4.3</v>
      </c>
      <c r="AV9" s="37"/>
      <c r="AW9" s="34">
        <v>4.3</v>
      </c>
      <c r="AX9" s="35">
        <f t="shared" si="8"/>
        <v>0.86</v>
      </c>
      <c r="AY9" s="33">
        <v>5</v>
      </c>
      <c r="AZ9" s="33">
        <v>4.2</v>
      </c>
      <c r="BA9" s="37"/>
      <c r="BB9" s="34">
        <v>4.2</v>
      </c>
      <c r="BC9" s="35">
        <f t="shared" si="9"/>
        <v>0.84000000000000008</v>
      </c>
      <c r="BD9" s="33">
        <v>5</v>
      </c>
      <c r="BE9" s="33">
        <v>4.5999999999999996</v>
      </c>
      <c r="BF9" s="37"/>
      <c r="BG9" s="34">
        <v>4.5999999999999996</v>
      </c>
      <c r="BH9" s="35">
        <f t="shared" si="10"/>
        <v>0.91999999999999993</v>
      </c>
      <c r="BI9" s="33">
        <v>5</v>
      </c>
      <c r="BJ9" s="33">
        <v>3.4</v>
      </c>
      <c r="BK9" s="37"/>
      <c r="BL9" s="34">
        <v>3.4</v>
      </c>
      <c r="BM9" s="35">
        <f t="shared" si="11"/>
        <v>0.67999999999999994</v>
      </c>
      <c r="BN9" s="36">
        <v>5</v>
      </c>
      <c r="BO9" s="70">
        <v>2.2000000000000002</v>
      </c>
      <c r="BP9" s="37"/>
      <c r="BQ9" s="34">
        <v>2.2000000000000002</v>
      </c>
      <c r="BR9" s="35">
        <f t="shared" si="12"/>
        <v>0.44000000000000006</v>
      </c>
      <c r="BS9" s="36">
        <v>5</v>
      </c>
      <c r="BT9" s="70">
        <v>3.2</v>
      </c>
      <c r="BU9" s="37"/>
      <c r="BV9" s="34">
        <v>3.2</v>
      </c>
      <c r="BW9" s="35">
        <f t="shared" si="13"/>
        <v>0.64</v>
      </c>
      <c r="BX9" s="33">
        <v>5</v>
      </c>
      <c r="BY9" s="33">
        <v>2.8</v>
      </c>
      <c r="BZ9" s="37"/>
      <c r="CA9" s="34">
        <v>2.8</v>
      </c>
      <c r="CB9" s="35">
        <f t="shared" si="14"/>
        <v>0.55999999999999994</v>
      </c>
      <c r="CC9" s="36">
        <v>5</v>
      </c>
      <c r="CD9" s="70">
        <v>4.2</v>
      </c>
      <c r="CE9" s="37"/>
      <c r="CF9" s="34">
        <v>4.2</v>
      </c>
      <c r="CG9" s="35">
        <f t="shared" si="15"/>
        <v>0.84000000000000008</v>
      </c>
      <c r="CH9" s="33">
        <v>5</v>
      </c>
      <c r="CI9" s="33">
        <v>5</v>
      </c>
      <c r="CJ9" s="37"/>
      <c r="CK9" s="34">
        <v>5</v>
      </c>
      <c r="CL9" s="35">
        <f t="shared" si="16"/>
        <v>1</v>
      </c>
      <c r="CM9" s="33">
        <v>5</v>
      </c>
      <c r="CN9" s="33">
        <v>3.8</v>
      </c>
      <c r="CO9" s="37"/>
      <c r="CP9" s="34">
        <v>3.8</v>
      </c>
      <c r="CQ9" s="35">
        <f t="shared" si="17"/>
        <v>0.76</v>
      </c>
      <c r="CR9" s="33">
        <v>5</v>
      </c>
      <c r="CS9" s="33">
        <v>3.4</v>
      </c>
      <c r="CT9" s="37"/>
      <c r="CU9" s="34">
        <v>3.4</v>
      </c>
      <c r="CV9" s="35">
        <f t="shared" si="18"/>
        <v>0.67999999999999994</v>
      </c>
      <c r="CW9" s="36">
        <v>5</v>
      </c>
      <c r="CX9" s="70">
        <v>4.3</v>
      </c>
      <c r="CY9" s="38"/>
      <c r="CZ9" s="34">
        <v>4.3</v>
      </c>
      <c r="DA9" s="35">
        <f t="shared" si="19"/>
        <v>0.86</v>
      </c>
      <c r="DB9" s="36">
        <v>5</v>
      </c>
      <c r="DC9" s="70">
        <v>4.2</v>
      </c>
      <c r="DD9" s="37"/>
      <c r="DE9" s="34">
        <v>4.2</v>
      </c>
      <c r="DF9" s="35">
        <f t="shared" si="20"/>
        <v>0.84000000000000008</v>
      </c>
      <c r="DG9" s="36">
        <v>5</v>
      </c>
      <c r="DH9" s="70">
        <v>4.5999999999999996</v>
      </c>
      <c r="DI9" s="37"/>
      <c r="DJ9" s="34">
        <v>4.5999999999999996</v>
      </c>
      <c r="DK9" s="35">
        <f t="shared" si="21"/>
        <v>0.91999999999999993</v>
      </c>
      <c r="DL9" s="36">
        <v>5</v>
      </c>
      <c r="DM9" s="70">
        <v>4.5999999999999996</v>
      </c>
      <c r="DN9" s="37"/>
      <c r="DO9" s="34">
        <v>4.5999999999999996</v>
      </c>
      <c r="DP9" s="35">
        <f t="shared" si="22"/>
        <v>0.91999999999999993</v>
      </c>
      <c r="DQ9" s="33">
        <v>5</v>
      </c>
      <c r="DR9" s="33">
        <v>4.5999999999999996</v>
      </c>
      <c r="DS9" s="37"/>
      <c r="DT9" s="34">
        <v>4.5999999999999996</v>
      </c>
      <c r="DU9" s="35">
        <f t="shared" si="23"/>
        <v>0.91999999999999993</v>
      </c>
      <c r="DV9" s="36">
        <v>5</v>
      </c>
      <c r="DW9" s="70">
        <v>3.2</v>
      </c>
      <c r="DX9" s="37"/>
      <c r="DY9" s="34">
        <v>3.2</v>
      </c>
      <c r="DZ9" s="35">
        <f t="shared" si="24"/>
        <v>0.64</v>
      </c>
    </row>
    <row r="10" spans="1:130" s="23" customFormat="1" ht="30" x14ac:dyDescent="0.25">
      <c r="A10" s="63" t="s">
        <v>25</v>
      </c>
      <c r="B10" s="52" t="s">
        <v>103</v>
      </c>
      <c r="C10" s="49" t="s">
        <v>7</v>
      </c>
      <c r="D10" s="50">
        <v>2</v>
      </c>
      <c r="E10" s="51" t="s">
        <v>11</v>
      </c>
      <c r="F10" s="36">
        <v>5</v>
      </c>
      <c r="G10" s="70">
        <v>4.2</v>
      </c>
      <c r="H10" s="37"/>
      <c r="I10" s="34">
        <v>4.2</v>
      </c>
      <c r="J10" s="35">
        <f t="shared" si="0"/>
        <v>1.6800000000000002</v>
      </c>
      <c r="K10" s="36">
        <v>5</v>
      </c>
      <c r="L10" s="71">
        <v>3.68</v>
      </c>
      <c r="M10" s="37"/>
      <c r="N10" s="34">
        <v>3.68</v>
      </c>
      <c r="O10" s="35">
        <f t="shared" si="1"/>
        <v>1.472</v>
      </c>
      <c r="P10" s="36">
        <v>5</v>
      </c>
      <c r="Q10" s="70">
        <v>3.9</v>
      </c>
      <c r="R10" s="37"/>
      <c r="S10" s="34">
        <v>3.9</v>
      </c>
      <c r="T10" s="35">
        <f t="shared" si="2"/>
        <v>1.56</v>
      </c>
      <c r="U10" s="36">
        <v>5</v>
      </c>
      <c r="V10" s="71">
        <v>4.2</v>
      </c>
      <c r="W10" s="37"/>
      <c r="X10" s="34">
        <v>4.2</v>
      </c>
      <c r="Y10" s="35">
        <f t="shared" si="3"/>
        <v>1.6800000000000002</v>
      </c>
      <c r="Z10" s="36">
        <v>5</v>
      </c>
      <c r="AA10" s="71">
        <v>2.95</v>
      </c>
      <c r="AB10" s="37"/>
      <c r="AC10" s="34">
        <v>2.95</v>
      </c>
      <c r="AD10" s="35">
        <f t="shared" si="4"/>
        <v>1.1800000000000002</v>
      </c>
      <c r="AE10" s="36">
        <v>5</v>
      </c>
      <c r="AF10" s="71">
        <v>2.25</v>
      </c>
      <c r="AG10" s="37"/>
      <c r="AH10" s="34">
        <v>2.25</v>
      </c>
      <c r="AI10" s="35">
        <f t="shared" si="5"/>
        <v>0.9</v>
      </c>
      <c r="AJ10" s="36">
        <v>5</v>
      </c>
      <c r="AK10" s="71">
        <v>4.68</v>
      </c>
      <c r="AL10" s="37"/>
      <c r="AM10" s="34">
        <v>4.68</v>
      </c>
      <c r="AN10" s="35">
        <f t="shared" si="6"/>
        <v>1.8719999999999999</v>
      </c>
      <c r="AO10" s="36">
        <v>5</v>
      </c>
      <c r="AP10" s="71">
        <v>4.9000000000000004</v>
      </c>
      <c r="AQ10" s="37"/>
      <c r="AR10" s="34">
        <v>4.9000000000000004</v>
      </c>
      <c r="AS10" s="35">
        <f t="shared" si="7"/>
        <v>1.9600000000000002</v>
      </c>
      <c r="AT10" s="33">
        <v>5</v>
      </c>
      <c r="AU10" s="33">
        <v>4.8</v>
      </c>
      <c r="AV10" s="37"/>
      <c r="AW10" s="34">
        <v>4.8</v>
      </c>
      <c r="AX10" s="35">
        <f t="shared" si="8"/>
        <v>1.92</v>
      </c>
      <c r="AY10" s="33">
        <v>5</v>
      </c>
      <c r="AZ10" s="33">
        <v>4.5</v>
      </c>
      <c r="BA10" s="37"/>
      <c r="BB10" s="34">
        <v>4.5</v>
      </c>
      <c r="BC10" s="35">
        <f t="shared" si="9"/>
        <v>1.8</v>
      </c>
      <c r="BD10" s="33">
        <v>5</v>
      </c>
      <c r="BE10" s="33">
        <v>4.9000000000000004</v>
      </c>
      <c r="BF10" s="37"/>
      <c r="BG10" s="34">
        <v>4.9000000000000004</v>
      </c>
      <c r="BH10" s="35">
        <f t="shared" si="10"/>
        <v>1.9600000000000002</v>
      </c>
      <c r="BI10" s="33">
        <v>5</v>
      </c>
      <c r="BJ10" s="33">
        <v>3.78</v>
      </c>
      <c r="BK10" s="37"/>
      <c r="BL10" s="34">
        <v>3.78</v>
      </c>
      <c r="BM10" s="35">
        <f t="shared" si="11"/>
        <v>1.512</v>
      </c>
      <c r="BN10" s="33">
        <v>5</v>
      </c>
      <c r="BO10" s="33">
        <v>4.38</v>
      </c>
      <c r="BP10" s="37"/>
      <c r="BQ10" s="34">
        <v>4.38</v>
      </c>
      <c r="BR10" s="35">
        <f t="shared" si="12"/>
        <v>1.752</v>
      </c>
      <c r="BS10" s="33">
        <v>5</v>
      </c>
      <c r="BT10" s="33">
        <v>3.3</v>
      </c>
      <c r="BU10" s="37"/>
      <c r="BV10" s="34">
        <v>3.3</v>
      </c>
      <c r="BW10" s="35">
        <f t="shared" si="13"/>
        <v>1.3199999999999998</v>
      </c>
      <c r="BX10" s="33">
        <v>5</v>
      </c>
      <c r="BY10" s="33">
        <v>4.2</v>
      </c>
      <c r="BZ10" s="37"/>
      <c r="CA10" s="34">
        <v>4.2</v>
      </c>
      <c r="CB10" s="35">
        <f t="shared" si="14"/>
        <v>1.6800000000000002</v>
      </c>
      <c r="CC10" s="33">
        <v>5</v>
      </c>
      <c r="CD10" s="33">
        <v>4.9000000000000004</v>
      </c>
      <c r="CE10" s="37"/>
      <c r="CF10" s="34">
        <v>4.9000000000000004</v>
      </c>
      <c r="CG10" s="35">
        <f t="shared" si="15"/>
        <v>1.9600000000000002</v>
      </c>
      <c r="CH10" s="33">
        <v>5</v>
      </c>
      <c r="CI10" s="33">
        <v>3.9</v>
      </c>
      <c r="CJ10" s="37"/>
      <c r="CK10" s="34">
        <v>3.9</v>
      </c>
      <c r="CL10" s="35">
        <f t="shared" si="16"/>
        <v>1.56</v>
      </c>
      <c r="CM10" s="33">
        <v>5</v>
      </c>
      <c r="CN10" s="33">
        <v>4.03</v>
      </c>
      <c r="CO10" s="37"/>
      <c r="CP10" s="34">
        <v>4.03</v>
      </c>
      <c r="CQ10" s="35">
        <f t="shared" si="17"/>
        <v>1.6120000000000001</v>
      </c>
      <c r="CR10" s="33">
        <v>5</v>
      </c>
      <c r="CS10" s="33">
        <v>4.68</v>
      </c>
      <c r="CT10" s="37"/>
      <c r="CU10" s="34">
        <v>4.68</v>
      </c>
      <c r="CV10" s="35">
        <f t="shared" si="18"/>
        <v>1.8719999999999999</v>
      </c>
      <c r="CW10" s="33">
        <v>5</v>
      </c>
      <c r="CX10" s="33">
        <v>4.8499999999999996</v>
      </c>
      <c r="CY10" s="38"/>
      <c r="CZ10" s="34">
        <v>4.8499999999999996</v>
      </c>
      <c r="DA10" s="35">
        <f t="shared" si="19"/>
        <v>1.94</v>
      </c>
      <c r="DB10" s="33">
        <v>5</v>
      </c>
      <c r="DC10" s="33">
        <v>4.55</v>
      </c>
      <c r="DD10" s="37"/>
      <c r="DE10" s="34">
        <v>4.55</v>
      </c>
      <c r="DF10" s="35">
        <f t="shared" si="20"/>
        <v>1.8199999999999998</v>
      </c>
      <c r="DG10" s="33">
        <v>5</v>
      </c>
      <c r="DH10" s="33">
        <v>4.33</v>
      </c>
      <c r="DI10" s="37"/>
      <c r="DJ10" s="34">
        <v>4.33</v>
      </c>
      <c r="DK10" s="35">
        <f t="shared" si="21"/>
        <v>1.732</v>
      </c>
      <c r="DL10" s="33">
        <v>5</v>
      </c>
      <c r="DM10" s="33">
        <v>4.43</v>
      </c>
      <c r="DN10" s="37"/>
      <c r="DO10" s="34">
        <v>4.43</v>
      </c>
      <c r="DP10" s="35">
        <f t="shared" si="22"/>
        <v>1.7719999999999998</v>
      </c>
      <c r="DQ10" s="33">
        <v>5</v>
      </c>
      <c r="DR10" s="33">
        <v>4.7300000000000004</v>
      </c>
      <c r="DS10" s="37"/>
      <c r="DT10" s="34">
        <v>4.7300000000000004</v>
      </c>
      <c r="DU10" s="35">
        <f t="shared" si="23"/>
        <v>1.8920000000000001</v>
      </c>
      <c r="DV10" s="33">
        <v>5</v>
      </c>
      <c r="DW10" s="33">
        <v>4.9000000000000004</v>
      </c>
      <c r="DX10" s="37"/>
      <c r="DY10" s="34">
        <v>4.9000000000000004</v>
      </c>
      <c r="DZ10" s="35">
        <f t="shared" si="24"/>
        <v>1.9600000000000002</v>
      </c>
    </row>
    <row r="11" spans="1:130" s="23" customFormat="1" ht="30" x14ac:dyDescent="0.25">
      <c r="A11" s="63" t="s">
        <v>27</v>
      </c>
      <c r="B11" s="52" t="s">
        <v>104</v>
      </c>
      <c r="C11" s="49" t="s">
        <v>7</v>
      </c>
      <c r="D11" s="50">
        <v>1</v>
      </c>
      <c r="E11" s="53" t="s">
        <v>87</v>
      </c>
      <c r="F11" s="33">
        <v>5</v>
      </c>
      <c r="G11" s="33">
        <v>5</v>
      </c>
      <c r="H11" s="37"/>
      <c r="I11" s="34">
        <v>5</v>
      </c>
      <c r="J11" s="35">
        <f t="shared" si="0"/>
        <v>1</v>
      </c>
      <c r="K11" s="33">
        <v>5</v>
      </c>
      <c r="L11" s="33">
        <v>5</v>
      </c>
      <c r="M11" s="37"/>
      <c r="N11" s="34">
        <v>5</v>
      </c>
      <c r="O11" s="35">
        <f t="shared" si="1"/>
        <v>1</v>
      </c>
      <c r="P11" s="33">
        <v>5</v>
      </c>
      <c r="Q11" s="33">
        <v>4</v>
      </c>
      <c r="R11" s="37"/>
      <c r="S11" s="34">
        <v>4</v>
      </c>
      <c r="T11" s="35">
        <f t="shared" si="2"/>
        <v>0.8</v>
      </c>
      <c r="U11" s="33">
        <v>5</v>
      </c>
      <c r="V11" s="33">
        <v>4</v>
      </c>
      <c r="W11" s="37"/>
      <c r="X11" s="34">
        <v>4</v>
      </c>
      <c r="Y11" s="35">
        <f t="shared" si="3"/>
        <v>0.8</v>
      </c>
      <c r="Z11" s="33">
        <v>5</v>
      </c>
      <c r="AA11" s="33">
        <v>4</v>
      </c>
      <c r="AB11" s="37"/>
      <c r="AC11" s="34">
        <v>4</v>
      </c>
      <c r="AD11" s="35">
        <f t="shared" si="4"/>
        <v>0.8</v>
      </c>
      <c r="AE11" s="33">
        <v>5</v>
      </c>
      <c r="AF11" s="33">
        <v>4</v>
      </c>
      <c r="AG11" s="37"/>
      <c r="AH11" s="34">
        <v>4</v>
      </c>
      <c r="AI11" s="35">
        <f t="shared" si="5"/>
        <v>0.8</v>
      </c>
      <c r="AJ11" s="33">
        <v>5</v>
      </c>
      <c r="AK11" s="33">
        <v>5</v>
      </c>
      <c r="AL11" s="37"/>
      <c r="AM11" s="34">
        <v>5</v>
      </c>
      <c r="AN11" s="35">
        <f t="shared" si="6"/>
        <v>1</v>
      </c>
      <c r="AO11" s="33">
        <v>5</v>
      </c>
      <c r="AP11" s="33">
        <v>5</v>
      </c>
      <c r="AQ11" s="37"/>
      <c r="AR11" s="34">
        <v>5</v>
      </c>
      <c r="AS11" s="35">
        <f t="shared" si="7"/>
        <v>1</v>
      </c>
      <c r="AT11" s="33">
        <v>5</v>
      </c>
      <c r="AU11" s="33">
        <v>4.5999999999999996</v>
      </c>
      <c r="AV11" s="37"/>
      <c r="AW11" s="34">
        <v>4.5999999999999996</v>
      </c>
      <c r="AX11" s="35">
        <f t="shared" si="8"/>
        <v>0.91999999999999993</v>
      </c>
      <c r="AY11" s="33">
        <v>5</v>
      </c>
      <c r="AZ11" s="33">
        <v>5</v>
      </c>
      <c r="BA11" s="37"/>
      <c r="BB11" s="34">
        <v>5</v>
      </c>
      <c r="BC11" s="35">
        <f t="shared" si="9"/>
        <v>1</v>
      </c>
      <c r="BD11" s="33">
        <v>5</v>
      </c>
      <c r="BE11" s="33">
        <v>5</v>
      </c>
      <c r="BF11" s="37"/>
      <c r="BG11" s="34">
        <v>5</v>
      </c>
      <c r="BH11" s="35">
        <f t="shared" si="10"/>
        <v>1</v>
      </c>
      <c r="BI11" s="33">
        <v>5</v>
      </c>
      <c r="BJ11" s="33">
        <v>5</v>
      </c>
      <c r="BK11" s="37"/>
      <c r="BL11" s="34">
        <v>5</v>
      </c>
      <c r="BM11" s="35">
        <f t="shared" si="11"/>
        <v>1</v>
      </c>
      <c r="BN11" s="33">
        <v>5</v>
      </c>
      <c r="BO11" s="33">
        <v>4.3</v>
      </c>
      <c r="BP11" s="37"/>
      <c r="BQ11" s="34">
        <v>4.3</v>
      </c>
      <c r="BR11" s="35">
        <f t="shared" si="12"/>
        <v>0.86</v>
      </c>
      <c r="BS11" s="33">
        <v>5</v>
      </c>
      <c r="BT11" s="33">
        <v>4.5999999999999996</v>
      </c>
      <c r="BU11" s="37"/>
      <c r="BV11" s="34">
        <v>4.5999999999999996</v>
      </c>
      <c r="BW11" s="35">
        <f t="shared" si="13"/>
        <v>0.91999999999999993</v>
      </c>
      <c r="BX11" s="33">
        <v>5</v>
      </c>
      <c r="BY11" s="33">
        <v>4.5</v>
      </c>
      <c r="BZ11" s="37"/>
      <c r="CA11" s="34">
        <v>4.5</v>
      </c>
      <c r="CB11" s="35">
        <f t="shared" si="14"/>
        <v>0.9</v>
      </c>
      <c r="CC11" s="33">
        <v>5</v>
      </c>
      <c r="CD11" s="33">
        <v>5</v>
      </c>
      <c r="CE11" s="37"/>
      <c r="CF11" s="34">
        <v>5</v>
      </c>
      <c r="CG11" s="35">
        <f t="shared" si="15"/>
        <v>1</v>
      </c>
      <c r="CH11" s="33">
        <v>5</v>
      </c>
      <c r="CI11" s="33">
        <v>5</v>
      </c>
      <c r="CJ11" s="37"/>
      <c r="CK11" s="34">
        <v>5</v>
      </c>
      <c r="CL11" s="35">
        <f t="shared" si="16"/>
        <v>1</v>
      </c>
      <c r="CM11" s="33">
        <v>5</v>
      </c>
      <c r="CN11" s="33">
        <v>5</v>
      </c>
      <c r="CO11" s="37"/>
      <c r="CP11" s="34">
        <v>5</v>
      </c>
      <c r="CQ11" s="35">
        <f t="shared" si="17"/>
        <v>1</v>
      </c>
      <c r="CR11" s="33">
        <v>5</v>
      </c>
      <c r="CS11" s="33">
        <v>5</v>
      </c>
      <c r="CT11" s="37"/>
      <c r="CU11" s="34">
        <v>5</v>
      </c>
      <c r="CV11" s="35">
        <f t="shared" si="18"/>
        <v>1</v>
      </c>
      <c r="CW11" s="33">
        <v>5</v>
      </c>
      <c r="CX11" s="33">
        <v>4.3</v>
      </c>
      <c r="CY11" s="38"/>
      <c r="CZ11" s="34">
        <v>4.3</v>
      </c>
      <c r="DA11" s="35">
        <f t="shared" si="19"/>
        <v>0.86</v>
      </c>
      <c r="DB11" s="33">
        <v>5</v>
      </c>
      <c r="DC11" s="33">
        <v>5</v>
      </c>
      <c r="DD11" s="37"/>
      <c r="DE11" s="34">
        <v>5</v>
      </c>
      <c r="DF11" s="35">
        <f t="shared" si="20"/>
        <v>1</v>
      </c>
      <c r="DG11" s="33">
        <v>5</v>
      </c>
      <c r="DH11" s="33">
        <v>5</v>
      </c>
      <c r="DI11" s="37"/>
      <c r="DJ11" s="34">
        <v>5</v>
      </c>
      <c r="DK11" s="35">
        <f t="shared" si="21"/>
        <v>1</v>
      </c>
      <c r="DL11" s="33">
        <v>5</v>
      </c>
      <c r="DM11" s="33">
        <v>5</v>
      </c>
      <c r="DN11" s="37"/>
      <c r="DO11" s="34">
        <v>5</v>
      </c>
      <c r="DP11" s="35">
        <f t="shared" si="22"/>
        <v>1</v>
      </c>
      <c r="DQ11" s="33">
        <v>5</v>
      </c>
      <c r="DR11" s="33">
        <v>5</v>
      </c>
      <c r="DS11" s="37"/>
      <c r="DT11" s="34">
        <v>5</v>
      </c>
      <c r="DU11" s="35">
        <f t="shared" si="23"/>
        <v>1</v>
      </c>
      <c r="DV11" s="33">
        <v>5</v>
      </c>
      <c r="DW11" s="33">
        <v>5</v>
      </c>
      <c r="DX11" s="37"/>
      <c r="DY11" s="34">
        <v>5</v>
      </c>
      <c r="DZ11" s="35">
        <f t="shared" si="24"/>
        <v>1</v>
      </c>
    </row>
    <row r="12" spans="1:130" s="23" customFormat="1" ht="30" x14ac:dyDescent="0.25">
      <c r="A12" s="63" t="s">
        <v>28</v>
      </c>
      <c r="B12" s="52" t="s">
        <v>105</v>
      </c>
      <c r="C12" s="52" t="s">
        <v>106</v>
      </c>
      <c r="D12" s="50">
        <v>2</v>
      </c>
      <c r="E12" s="53" t="s">
        <v>107</v>
      </c>
      <c r="F12" s="33">
        <v>3833</v>
      </c>
      <c r="G12" s="33">
        <v>3810</v>
      </c>
      <c r="H12" s="33">
        <v>99.39</v>
      </c>
      <c r="I12" s="34">
        <v>5</v>
      </c>
      <c r="J12" s="35">
        <f t="shared" si="0"/>
        <v>2</v>
      </c>
      <c r="K12" s="33">
        <v>1705</v>
      </c>
      <c r="L12" s="33">
        <v>1697</v>
      </c>
      <c r="M12" s="33">
        <v>99.53</v>
      </c>
      <c r="N12" s="34">
        <v>5</v>
      </c>
      <c r="O12" s="35">
        <f t="shared" si="1"/>
        <v>2</v>
      </c>
      <c r="P12" s="33">
        <v>2323</v>
      </c>
      <c r="Q12" s="33">
        <v>2289</v>
      </c>
      <c r="R12" s="37">
        <v>98.53</v>
      </c>
      <c r="S12" s="34">
        <v>5</v>
      </c>
      <c r="T12" s="35">
        <f t="shared" si="2"/>
        <v>2</v>
      </c>
      <c r="U12" s="33">
        <v>482</v>
      </c>
      <c r="V12" s="33">
        <v>482</v>
      </c>
      <c r="W12" s="37">
        <v>100</v>
      </c>
      <c r="X12" s="34">
        <v>5</v>
      </c>
      <c r="Y12" s="35">
        <f t="shared" si="3"/>
        <v>2</v>
      </c>
      <c r="Z12" s="33">
        <v>588</v>
      </c>
      <c r="AA12" s="33">
        <v>587</v>
      </c>
      <c r="AB12" s="37">
        <v>99.82</v>
      </c>
      <c r="AC12" s="34">
        <v>5</v>
      </c>
      <c r="AD12" s="35">
        <f t="shared" si="4"/>
        <v>2</v>
      </c>
      <c r="AE12" s="33">
        <v>499</v>
      </c>
      <c r="AF12" s="33">
        <v>498</v>
      </c>
      <c r="AG12" s="37">
        <v>99.79</v>
      </c>
      <c r="AH12" s="34">
        <v>5</v>
      </c>
      <c r="AI12" s="35">
        <f t="shared" si="5"/>
        <v>2</v>
      </c>
      <c r="AJ12" s="33">
        <v>2151</v>
      </c>
      <c r="AK12" s="33">
        <v>2145</v>
      </c>
      <c r="AL12" s="37">
        <v>99.72</v>
      </c>
      <c r="AM12" s="34">
        <v>5</v>
      </c>
      <c r="AN12" s="35">
        <f t="shared" si="6"/>
        <v>2</v>
      </c>
      <c r="AO12" s="33">
        <v>1432</v>
      </c>
      <c r="AP12" s="33">
        <v>1431</v>
      </c>
      <c r="AQ12" s="37">
        <v>99.93</v>
      </c>
      <c r="AR12" s="34">
        <v>5</v>
      </c>
      <c r="AS12" s="35">
        <f t="shared" si="7"/>
        <v>2</v>
      </c>
      <c r="AT12" s="33">
        <v>745</v>
      </c>
      <c r="AU12" s="33">
        <v>744</v>
      </c>
      <c r="AV12" s="37">
        <v>99.86</v>
      </c>
      <c r="AW12" s="34">
        <v>5</v>
      </c>
      <c r="AX12" s="35">
        <f t="shared" si="8"/>
        <v>2</v>
      </c>
      <c r="AY12" s="33">
        <v>858</v>
      </c>
      <c r="AZ12" s="33">
        <v>855</v>
      </c>
      <c r="BA12" s="37">
        <v>99.65</v>
      </c>
      <c r="BB12" s="34">
        <v>5</v>
      </c>
      <c r="BC12" s="35">
        <f t="shared" si="9"/>
        <v>2</v>
      </c>
      <c r="BD12" s="33">
        <v>777</v>
      </c>
      <c r="BE12" s="33">
        <v>774</v>
      </c>
      <c r="BF12" s="33">
        <v>99.61</v>
      </c>
      <c r="BG12" s="34">
        <v>5</v>
      </c>
      <c r="BH12" s="35">
        <f t="shared" si="10"/>
        <v>2</v>
      </c>
      <c r="BI12" s="33">
        <v>1264</v>
      </c>
      <c r="BJ12" s="33">
        <v>1257</v>
      </c>
      <c r="BK12" s="37">
        <v>99.44</v>
      </c>
      <c r="BL12" s="34">
        <v>5</v>
      </c>
      <c r="BM12" s="35">
        <f t="shared" si="11"/>
        <v>2</v>
      </c>
      <c r="BN12" s="33">
        <v>2802</v>
      </c>
      <c r="BO12" s="33">
        <v>2788</v>
      </c>
      <c r="BP12" s="37">
        <v>99.5</v>
      </c>
      <c r="BQ12" s="34">
        <v>5</v>
      </c>
      <c r="BR12" s="35">
        <f t="shared" si="12"/>
        <v>2</v>
      </c>
      <c r="BS12" s="33">
        <v>2738</v>
      </c>
      <c r="BT12" s="33">
        <v>2725</v>
      </c>
      <c r="BU12" s="37">
        <v>99.52</v>
      </c>
      <c r="BV12" s="34">
        <v>5</v>
      </c>
      <c r="BW12" s="35">
        <f t="shared" si="13"/>
        <v>2</v>
      </c>
      <c r="BX12" s="33">
        <v>683</v>
      </c>
      <c r="BY12" s="33">
        <v>683</v>
      </c>
      <c r="BZ12" s="37">
        <v>100</v>
      </c>
      <c r="CA12" s="34">
        <v>5</v>
      </c>
      <c r="CB12" s="35">
        <f t="shared" si="14"/>
        <v>2</v>
      </c>
      <c r="CC12" s="33">
        <v>953</v>
      </c>
      <c r="CD12" s="33">
        <v>99.68</v>
      </c>
      <c r="CE12" s="37">
        <v>86.67</v>
      </c>
      <c r="CF12" s="34">
        <v>5</v>
      </c>
      <c r="CG12" s="35">
        <f t="shared" si="15"/>
        <v>2</v>
      </c>
      <c r="CH12" s="33">
        <v>1001</v>
      </c>
      <c r="CI12" s="33">
        <v>998</v>
      </c>
      <c r="CJ12" s="37">
        <v>99.7</v>
      </c>
      <c r="CK12" s="34">
        <v>5</v>
      </c>
      <c r="CL12" s="35">
        <f t="shared" si="16"/>
        <v>2</v>
      </c>
      <c r="CM12" s="33">
        <v>572</v>
      </c>
      <c r="CN12" s="33">
        <v>566</v>
      </c>
      <c r="CO12" s="37">
        <v>98.95</v>
      </c>
      <c r="CP12" s="34">
        <v>5</v>
      </c>
      <c r="CQ12" s="35">
        <f t="shared" si="17"/>
        <v>2</v>
      </c>
      <c r="CR12" s="33">
        <v>504</v>
      </c>
      <c r="CS12" s="33">
        <v>504</v>
      </c>
      <c r="CT12" s="37">
        <v>100</v>
      </c>
      <c r="CU12" s="34">
        <v>5</v>
      </c>
      <c r="CV12" s="35">
        <f t="shared" si="18"/>
        <v>2</v>
      </c>
      <c r="CW12" s="33">
        <v>3401</v>
      </c>
      <c r="CX12" s="33">
        <v>3378</v>
      </c>
      <c r="CY12" s="38">
        <v>99.32</v>
      </c>
      <c r="CZ12" s="34">
        <v>5</v>
      </c>
      <c r="DA12" s="35">
        <f t="shared" si="19"/>
        <v>2</v>
      </c>
      <c r="DB12" s="33">
        <v>561</v>
      </c>
      <c r="DC12" s="33">
        <v>559</v>
      </c>
      <c r="DD12" s="37">
        <v>99.64</v>
      </c>
      <c r="DE12" s="34">
        <v>5</v>
      </c>
      <c r="DF12" s="35">
        <f t="shared" si="20"/>
        <v>2</v>
      </c>
      <c r="DG12" s="33">
        <v>1289</v>
      </c>
      <c r="DH12" s="33">
        <v>1281</v>
      </c>
      <c r="DI12" s="37">
        <v>99.37</v>
      </c>
      <c r="DJ12" s="34">
        <v>5</v>
      </c>
      <c r="DK12" s="35">
        <f t="shared" si="21"/>
        <v>2</v>
      </c>
      <c r="DL12" s="33">
        <v>719</v>
      </c>
      <c r="DM12" s="33">
        <v>710</v>
      </c>
      <c r="DN12" s="37">
        <v>98.74</v>
      </c>
      <c r="DO12" s="34">
        <v>5</v>
      </c>
      <c r="DP12" s="35">
        <f t="shared" si="22"/>
        <v>2</v>
      </c>
      <c r="DQ12" s="33">
        <v>1089</v>
      </c>
      <c r="DR12" s="33">
        <v>1086</v>
      </c>
      <c r="DS12" s="37">
        <v>99.72</v>
      </c>
      <c r="DT12" s="34">
        <v>5</v>
      </c>
      <c r="DU12" s="35">
        <f t="shared" si="23"/>
        <v>2</v>
      </c>
      <c r="DV12" s="33">
        <v>1685</v>
      </c>
      <c r="DW12" s="33">
        <v>1674</v>
      </c>
      <c r="DX12" s="37">
        <v>99.34</v>
      </c>
      <c r="DY12" s="34">
        <v>5</v>
      </c>
      <c r="DZ12" s="35">
        <f t="shared" si="24"/>
        <v>2</v>
      </c>
    </row>
    <row r="13" spans="1:130" s="23" customFormat="1" ht="60" x14ac:dyDescent="0.25">
      <c r="A13" s="63" t="s">
        <v>29</v>
      </c>
      <c r="B13" s="52" t="s">
        <v>108</v>
      </c>
      <c r="C13" s="52" t="s">
        <v>109</v>
      </c>
      <c r="D13" s="50">
        <v>1</v>
      </c>
      <c r="E13" s="51" t="s">
        <v>9</v>
      </c>
      <c r="F13" s="36">
        <v>156</v>
      </c>
      <c r="G13" s="36">
        <v>155</v>
      </c>
      <c r="H13" s="33">
        <v>99.36</v>
      </c>
      <c r="I13" s="34">
        <v>5</v>
      </c>
      <c r="J13" s="35">
        <f t="shared" si="0"/>
        <v>1</v>
      </c>
      <c r="K13" s="36">
        <v>158</v>
      </c>
      <c r="L13" s="36">
        <v>157</v>
      </c>
      <c r="M13" s="33">
        <v>99.37</v>
      </c>
      <c r="N13" s="34">
        <v>5</v>
      </c>
      <c r="O13" s="35">
        <f t="shared" si="1"/>
        <v>1</v>
      </c>
      <c r="P13" s="36">
        <v>183</v>
      </c>
      <c r="Q13" s="36">
        <v>181</v>
      </c>
      <c r="R13" s="33">
        <v>98.91</v>
      </c>
      <c r="S13" s="34">
        <v>5</v>
      </c>
      <c r="T13" s="35">
        <f t="shared" si="2"/>
        <v>1</v>
      </c>
      <c r="U13" s="36">
        <v>47</v>
      </c>
      <c r="V13" s="36">
        <v>45</v>
      </c>
      <c r="W13" s="33">
        <v>95.74</v>
      </c>
      <c r="X13" s="34">
        <v>5</v>
      </c>
      <c r="Y13" s="35">
        <f t="shared" si="3"/>
        <v>1</v>
      </c>
      <c r="Z13" s="36">
        <v>59</v>
      </c>
      <c r="AA13" s="36">
        <v>58</v>
      </c>
      <c r="AB13" s="33">
        <v>98.31</v>
      </c>
      <c r="AC13" s="34">
        <v>5</v>
      </c>
      <c r="AD13" s="35">
        <f t="shared" si="4"/>
        <v>1</v>
      </c>
      <c r="AE13" s="36">
        <v>55</v>
      </c>
      <c r="AF13" s="36">
        <v>55</v>
      </c>
      <c r="AG13" s="33">
        <v>100</v>
      </c>
      <c r="AH13" s="34">
        <v>5</v>
      </c>
      <c r="AI13" s="35">
        <f t="shared" si="5"/>
        <v>1</v>
      </c>
      <c r="AJ13" s="36">
        <v>234</v>
      </c>
      <c r="AK13" s="36">
        <v>234</v>
      </c>
      <c r="AL13" s="33">
        <v>100</v>
      </c>
      <c r="AM13" s="34">
        <v>5</v>
      </c>
      <c r="AN13" s="35">
        <f t="shared" si="6"/>
        <v>1</v>
      </c>
      <c r="AO13" s="36">
        <v>123</v>
      </c>
      <c r="AP13" s="36">
        <v>121</v>
      </c>
      <c r="AQ13" s="33">
        <v>98.31</v>
      </c>
      <c r="AR13" s="34">
        <v>5</v>
      </c>
      <c r="AS13" s="35">
        <f t="shared" si="7"/>
        <v>1</v>
      </c>
      <c r="AT13" s="33">
        <v>64</v>
      </c>
      <c r="AU13" s="33">
        <v>64</v>
      </c>
      <c r="AV13" s="33">
        <v>100</v>
      </c>
      <c r="AW13" s="34">
        <v>5</v>
      </c>
      <c r="AX13" s="35">
        <f t="shared" si="8"/>
        <v>1</v>
      </c>
      <c r="AY13" s="36">
        <v>71</v>
      </c>
      <c r="AZ13" s="33">
        <v>70</v>
      </c>
      <c r="BA13" s="33">
        <v>98.59</v>
      </c>
      <c r="BB13" s="34">
        <v>5</v>
      </c>
      <c r="BC13" s="35">
        <f t="shared" si="9"/>
        <v>1</v>
      </c>
      <c r="BD13" s="36">
        <v>75</v>
      </c>
      <c r="BE13" s="33">
        <v>75</v>
      </c>
      <c r="BF13" s="33">
        <v>100</v>
      </c>
      <c r="BG13" s="34">
        <v>5</v>
      </c>
      <c r="BH13" s="35">
        <f t="shared" si="10"/>
        <v>1</v>
      </c>
      <c r="BI13" s="33">
        <v>122</v>
      </c>
      <c r="BJ13" s="33">
        <v>118</v>
      </c>
      <c r="BK13" s="33">
        <v>96.72</v>
      </c>
      <c r="BL13" s="34">
        <v>5</v>
      </c>
      <c r="BM13" s="35">
        <f t="shared" si="11"/>
        <v>1</v>
      </c>
      <c r="BN13" s="36">
        <v>190</v>
      </c>
      <c r="BO13" s="36">
        <v>189</v>
      </c>
      <c r="BP13" s="33">
        <v>99.47</v>
      </c>
      <c r="BQ13" s="34">
        <v>5</v>
      </c>
      <c r="BR13" s="35">
        <f t="shared" si="12"/>
        <v>1</v>
      </c>
      <c r="BS13" s="36">
        <v>185</v>
      </c>
      <c r="BT13" s="36">
        <v>184</v>
      </c>
      <c r="BU13" s="33">
        <v>99.46</v>
      </c>
      <c r="BV13" s="34">
        <v>5</v>
      </c>
      <c r="BW13" s="35">
        <f t="shared" si="13"/>
        <v>1</v>
      </c>
      <c r="BX13" s="36">
        <v>54</v>
      </c>
      <c r="BY13" s="36">
        <v>54</v>
      </c>
      <c r="BZ13" s="33">
        <v>100</v>
      </c>
      <c r="CA13" s="34">
        <v>5</v>
      </c>
      <c r="CB13" s="35">
        <f t="shared" si="14"/>
        <v>1</v>
      </c>
      <c r="CC13" s="36">
        <v>77</v>
      </c>
      <c r="CD13" s="36">
        <v>77</v>
      </c>
      <c r="CE13" s="33">
        <v>100</v>
      </c>
      <c r="CF13" s="34">
        <v>5</v>
      </c>
      <c r="CG13" s="35">
        <f t="shared" si="15"/>
        <v>1</v>
      </c>
      <c r="CH13" s="36">
        <v>108</v>
      </c>
      <c r="CI13" s="36">
        <v>108</v>
      </c>
      <c r="CJ13" s="33">
        <v>100</v>
      </c>
      <c r="CK13" s="34">
        <v>5</v>
      </c>
      <c r="CL13" s="35">
        <f t="shared" si="16"/>
        <v>1</v>
      </c>
      <c r="CM13" s="33">
        <v>57</v>
      </c>
      <c r="CN13" s="33">
        <v>57</v>
      </c>
      <c r="CO13" s="33">
        <v>100</v>
      </c>
      <c r="CP13" s="34">
        <v>5</v>
      </c>
      <c r="CQ13" s="35">
        <f t="shared" si="17"/>
        <v>1</v>
      </c>
      <c r="CR13" s="33">
        <v>43</v>
      </c>
      <c r="CS13" s="33">
        <v>42</v>
      </c>
      <c r="CT13" s="33">
        <v>97.67</v>
      </c>
      <c r="CU13" s="34">
        <v>5</v>
      </c>
      <c r="CV13" s="35">
        <f t="shared" si="18"/>
        <v>1</v>
      </c>
      <c r="CW13" s="36">
        <v>240</v>
      </c>
      <c r="CX13" s="36">
        <v>230</v>
      </c>
      <c r="CY13" s="33">
        <v>95.83</v>
      </c>
      <c r="CZ13" s="34">
        <v>5</v>
      </c>
      <c r="DA13" s="35">
        <f t="shared" si="19"/>
        <v>1</v>
      </c>
      <c r="DB13" s="33">
        <v>52</v>
      </c>
      <c r="DC13" s="33">
        <v>52</v>
      </c>
      <c r="DD13" s="33">
        <v>100</v>
      </c>
      <c r="DE13" s="34">
        <v>5</v>
      </c>
      <c r="DF13" s="35">
        <f t="shared" si="20"/>
        <v>1</v>
      </c>
      <c r="DG13" s="36">
        <v>101</v>
      </c>
      <c r="DH13" s="36">
        <v>100</v>
      </c>
      <c r="DI13" s="33">
        <v>99.01</v>
      </c>
      <c r="DJ13" s="34">
        <v>5</v>
      </c>
      <c r="DK13" s="35">
        <f t="shared" si="21"/>
        <v>1</v>
      </c>
      <c r="DL13" s="33">
        <v>55</v>
      </c>
      <c r="DM13" s="33">
        <v>53</v>
      </c>
      <c r="DN13" s="33">
        <v>96.36</v>
      </c>
      <c r="DO13" s="34">
        <v>5</v>
      </c>
      <c r="DP13" s="35">
        <f t="shared" si="22"/>
        <v>1</v>
      </c>
      <c r="DQ13" s="36">
        <v>78</v>
      </c>
      <c r="DR13" s="36">
        <v>78</v>
      </c>
      <c r="DS13" s="33">
        <v>100</v>
      </c>
      <c r="DT13" s="34">
        <v>5</v>
      </c>
      <c r="DU13" s="35">
        <f t="shared" si="23"/>
        <v>1</v>
      </c>
      <c r="DV13" s="36">
        <v>127</v>
      </c>
      <c r="DW13" s="36">
        <v>118</v>
      </c>
      <c r="DX13" s="33">
        <v>92.91</v>
      </c>
      <c r="DY13" s="34">
        <v>4</v>
      </c>
      <c r="DZ13" s="35">
        <f t="shared" si="24"/>
        <v>0.8</v>
      </c>
    </row>
    <row r="14" spans="1:130" s="23" customFormat="1" ht="60" customHeight="1" x14ac:dyDescent="0.25">
      <c r="A14" s="63" t="s">
        <v>32</v>
      </c>
      <c r="B14" s="54" t="s">
        <v>110</v>
      </c>
      <c r="C14" s="52" t="s">
        <v>111</v>
      </c>
      <c r="D14" s="55">
        <v>0.8</v>
      </c>
      <c r="E14" s="51" t="s">
        <v>9</v>
      </c>
      <c r="F14" s="36">
        <v>100</v>
      </c>
      <c r="G14" s="36">
        <v>75</v>
      </c>
      <c r="H14" s="33">
        <v>75</v>
      </c>
      <c r="I14" s="34">
        <v>3</v>
      </c>
      <c r="J14" s="35">
        <f t="shared" si="0"/>
        <v>0.48000000000000009</v>
      </c>
      <c r="K14" s="36">
        <v>100</v>
      </c>
      <c r="L14" s="36">
        <v>50</v>
      </c>
      <c r="M14" s="33">
        <v>50</v>
      </c>
      <c r="N14" s="34">
        <v>2</v>
      </c>
      <c r="O14" s="35">
        <f t="shared" si="1"/>
        <v>0.32</v>
      </c>
      <c r="P14" s="36">
        <v>100</v>
      </c>
      <c r="Q14" s="36">
        <v>75</v>
      </c>
      <c r="R14" s="33">
        <v>75</v>
      </c>
      <c r="S14" s="34">
        <v>4</v>
      </c>
      <c r="T14" s="35">
        <f t="shared" si="2"/>
        <v>0.64</v>
      </c>
      <c r="U14" s="36">
        <v>100</v>
      </c>
      <c r="V14" s="36">
        <v>100</v>
      </c>
      <c r="W14" s="33">
        <v>100</v>
      </c>
      <c r="X14" s="34">
        <v>5</v>
      </c>
      <c r="Y14" s="35">
        <f t="shared" si="3"/>
        <v>0.8</v>
      </c>
      <c r="Z14" s="36">
        <v>100</v>
      </c>
      <c r="AA14" s="36">
        <v>75</v>
      </c>
      <c r="AB14" s="33">
        <v>75</v>
      </c>
      <c r="AC14" s="34">
        <v>3</v>
      </c>
      <c r="AD14" s="35">
        <f t="shared" si="4"/>
        <v>0.48000000000000009</v>
      </c>
      <c r="AE14" s="36">
        <v>100</v>
      </c>
      <c r="AF14" s="36">
        <v>25</v>
      </c>
      <c r="AG14" s="33">
        <v>25</v>
      </c>
      <c r="AH14" s="34">
        <v>1</v>
      </c>
      <c r="AI14" s="35">
        <f t="shared" si="5"/>
        <v>0.16</v>
      </c>
      <c r="AJ14" s="36">
        <v>100</v>
      </c>
      <c r="AK14" s="36">
        <v>100</v>
      </c>
      <c r="AL14" s="33">
        <v>100</v>
      </c>
      <c r="AM14" s="34">
        <v>5</v>
      </c>
      <c r="AN14" s="35">
        <f t="shared" si="6"/>
        <v>0.8</v>
      </c>
      <c r="AO14" s="36">
        <v>100</v>
      </c>
      <c r="AP14" s="36">
        <v>100</v>
      </c>
      <c r="AQ14" s="33">
        <v>100</v>
      </c>
      <c r="AR14" s="34">
        <v>5</v>
      </c>
      <c r="AS14" s="35">
        <f t="shared" si="7"/>
        <v>0.8</v>
      </c>
      <c r="AT14" s="33">
        <v>100</v>
      </c>
      <c r="AU14" s="33">
        <v>100</v>
      </c>
      <c r="AV14" s="33">
        <v>100</v>
      </c>
      <c r="AW14" s="34">
        <v>5</v>
      </c>
      <c r="AX14" s="35">
        <f t="shared" si="8"/>
        <v>0.8</v>
      </c>
      <c r="AY14" s="36">
        <v>100</v>
      </c>
      <c r="AZ14" s="36">
        <v>100</v>
      </c>
      <c r="BA14" s="37">
        <v>100</v>
      </c>
      <c r="BB14" s="34">
        <v>5</v>
      </c>
      <c r="BC14" s="35">
        <f t="shared" si="9"/>
        <v>0.8</v>
      </c>
      <c r="BD14" s="33">
        <v>100</v>
      </c>
      <c r="BE14" s="33">
        <v>25</v>
      </c>
      <c r="BF14" s="33">
        <v>25</v>
      </c>
      <c r="BG14" s="34">
        <v>1</v>
      </c>
      <c r="BH14" s="35">
        <f t="shared" si="10"/>
        <v>0.16</v>
      </c>
      <c r="BI14" s="36">
        <v>100</v>
      </c>
      <c r="BJ14" s="36">
        <v>100</v>
      </c>
      <c r="BK14" s="37">
        <v>100</v>
      </c>
      <c r="BL14" s="34">
        <v>5</v>
      </c>
      <c r="BM14" s="35">
        <f t="shared" si="11"/>
        <v>0.8</v>
      </c>
      <c r="BN14" s="36">
        <v>100</v>
      </c>
      <c r="BO14" s="36">
        <v>100</v>
      </c>
      <c r="BP14" s="37">
        <v>100</v>
      </c>
      <c r="BQ14" s="34">
        <v>5</v>
      </c>
      <c r="BR14" s="35">
        <f t="shared" si="12"/>
        <v>0.8</v>
      </c>
      <c r="BS14" s="36">
        <v>100</v>
      </c>
      <c r="BT14" s="36">
        <v>75</v>
      </c>
      <c r="BU14" s="33">
        <v>75</v>
      </c>
      <c r="BV14" s="34">
        <v>3</v>
      </c>
      <c r="BW14" s="35">
        <f t="shared" si="13"/>
        <v>0.48000000000000009</v>
      </c>
      <c r="BX14" s="36">
        <v>100</v>
      </c>
      <c r="BY14" s="36">
        <v>25</v>
      </c>
      <c r="BZ14" s="33">
        <v>25</v>
      </c>
      <c r="CA14" s="34">
        <v>1</v>
      </c>
      <c r="CB14" s="35">
        <f t="shared" si="14"/>
        <v>0.16</v>
      </c>
      <c r="CC14" s="36">
        <v>100</v>
      </c>
      <c r="CD14" s="36">
        <v>100</v>
      </c>
      <c r="CE14" s="33">
        <v>100</v>
      </c>
      <c r="CF14" s="34">
        <v>5</v>
      </c>
      <c r="CG14" s="35">
        <f t="shared" si="15"/>
        <v>0.8</v>
      </c>
      <c r="CH14" s="36">
        <v>100</v>
      </c>
      <c r="CI14" s="36">
        <v>100</v>
      </c>
      <c r="CJ14" s="33">
        <v>100</v>
      </c>
      <c r="CK14" s="34">
        <v>5</v>
      </c>
      <c r="CL14" s="35">
        <f t="shared" si="16"/>
        <v>0.8</v>
      </c>
      <c r="CM14" s="33">
        <v>100</v>
      </c>
      <c r="CN14" s="33">
        <v>100</v>
      </c>
      <c r="CO14" s="33">
        <v>100</v>
      </c>
      <c r="CP14" s="34">
        <v>5</v>
      </c>
      <c r="CQ14" s="35">
        <f t="shared" si="17"/>
        <v>0.8</v>
      </c>
      <c r="CR14" s="33">
        <v>100</v>
      </c>
      <c r="CS14" s="33">
        <v>100</v>
      </c>
      <c r="CT14" s="33">
        <v>100</v>
      </c>
      <c r="CU14" s="34">
        <v>5</v>
      </c>
      <c r="CV14" s="35">
        <f t="shared" si="18"/>
        <v>0.8</v>
      </c>
      <c r="CW14" s="36">
        <v>100</v>
      </c>
      <c r="CX14" s="36">
        <v>75</v>
      </c>
      <c r="CY14" s="33">
        <v>75</v>
      </c>
      <c r="CZ14" s="34">
        <v>3</v>
      </c>
      <c r="DA14" s="35">
        <f t="shared" si="19"/>
        <v>0.48000000000000009</v>
      </c>
      <c r="DB14" s="33">
        <v>100</v>
      </c>
      <c r="DC14" s="33">
        <v>25</v>
      </c>
      <c r="DD14" s="33">
        <v>25</v>
      </c>
      <c r="DE14" s="34">
        <v>1</v>
      </c>
      <c r="DF14" s="35">
        <f t="shared" si="20"/>
        <v>0.16</v>
      </c>
      <c r="DG14" s="33">
        <v>100</v>
      </c>
      <c r="DH14" s="33">
        <v>100</v>
      </c>
      <c r="DI14" s="33">
        <v>100</v>
      </c>
      <c r="DJ14" s="34">
        <v>5</v>
      </c>
      <c r="DK14" s="35">
        <f t="shared" si="21"/>
        <v>0.8</v>
      </c>
      <c r="DL14" s="33">
        <v>100</v>
      </c>
      <c r="DM14" s="33">
        <v>100</v>
      </c>
      <c r="DN14" s="33">
        <v>100</v>
      </c>
      <c r="DO14" s="34">
        <v>5</v>
      </c>
      <c r="DP14" s="35">
        <f t="shared" si="22"/>
        <v>0.8</v>
      </c>
      <c r="DQ14" s="36">
        <v>100</v>
      </c>
      <c r="DR14" s="36">
        <v>100</v>
      </c>
      <c r="DS14" s="33">
        <v>100</v>
      </c>
      <c r="DT14" s="34">
        <v>5</v>
      </c>
      <c r="DU14" s="35">
        <f t="shared" si="23"/>
        <v>0.8</v>
      </c>
      <c r="DV14" s="36">
        <v>100</v>
      </c>
      <c r="DW14" s="36">
        <v>100</v>
      </c>
      <c r="DX14" s="33">
        <v>100</v>
      </c>
      <c r="DY14" s="34">
        <v>5</v>
      </c>
      <c r="DZ14" s="35">
        <f t="shared" si="24"/>
        <v>0.8</v>
      </c>
    </row>
    <row r="15" spans="1:130" s="23" customFormat="1" ht="45" customHeight="1" x14ac:dyDescent="0.25">
      <c r="A15" s="63" t="s">
        <v>34</v>
      </c>
      <c r="B15" s="52" t="s">
        <v>112</v>
      </c>
      <c r="C15" s="52" t="s">
        <v>113</v>
      </c>
      <c r="D15" s="50">
        <v>0.8</v>
      </c>
      <c r="E15" s="51" t="s">
        <v>9</v>
      </c>
      <c r="F15" s="36">
        <v>95</v>
      </c>
      <c r="G15" s="36">
        <v>99.5</v>
      </c>
      <c r="H15" s="33">
        <v>99.5</v>
      </c>
      <c r="I15" s="34">
        <v>5</v>
      </c>
      <c r="J15" s="35">
        <f t="shared" si="0"/>
        <v>0.8</v>
      </c>
      <c r="K15" s="36">
        <v>95</v>
      </c>
      <c r="L15" s="36">
        <v>98.5</v>
      </c>
      <c r="M15" s="33">
        <v>98.5</v>
      </c>
      <c r="N15" s="34">
        <v>5</v>
      </c>
      <c r="O15" s="35">
        <f t="shared" si="1"/>
        <v>0.8</v>
      </c>
      <c r="P15" s="36">
        <v>95</v>
      </c>
      <c r="Q15" s="36">
        <v>97.3</v>
      </c>
      <c r="R15" s="33">
        <v>97.3</v>
      </c>
      <c r="S15" s="34">
        <v>5</v>
      </c>
      <c r="T15" s="35">
        <f t="shared" si="2"/>
        <v>0.8</v>
      </c>
      <c r="U15" s="36">
        <v>95</v>
      </c>
      <c r="V15" s="36">
        <v>95.5</v>
      </c>
      <c r="W15" s="33">
        <v>95.5</v>
      </c>
      <c r="X15" s="34">
        <v>5</v>
      </c>
      <c r="Y15" s="35">
        <f t="shared" si="3"/>
        <v>0.8</v>
      </c>
      <c r="Z15" s="36">
        <v>95</v>
      </c>
      <c r="AA15" s="36">
        <v>95.6</v>
      </c>
      <c r="AB15" s="33">
        <v>95.6</v>
      </c>
      <c r="AC15" s="34">
        <v>5</v>
      </c>
      <c r="AD15" s="35">
        <f t="shared" si="4"/>
        <v>0.8</v>
      </c>
      <c r="AE15" s="36">
        <v>95</v>
      </c>
      <c r="AF15" s="36">
        <v>89.5</v>
      </c>
      <c r="AG15" s="33">
        <v>89.5</v>
      </c>
      <c r="AH15" s="34">
        <v>4</v>
      </c>
      <c r="AI15" s="35">
        <f t="shared" si="5"/>
        <v>0.64</v>
      </c>
      <c r="AJ15" s="36">
        <v>95</v>
      </c>
      <c r="AK15" s="36">
        <v>97</v>
      </c>
      <c r="AL15" s="33">
        <v>97</v>
      </c>
      <c r="AM15" s="34">
        <v>5</v>
      </c>
      <c r="AN15" s="35">
        <f t="shared" si="6"/>
        <v>0.8</v>
      </c>
      <c r="AO15" s="36">
        <v>95</v>
      </c>
      <c r="AP15" s="36">
        <v>98.3</v>
      </c>
      <c r="AQ15" s="33">
        <v>98.3</v>
      </c>
      <c r="AR15" s="34">
        <v>5</v>
      </c>
      <c r="AS15" s="35">
        <f t="shared" si="7"/>
        <v>0.8</v>
      </c>
      <c r="AT15" s="33">
        <v>95</v>
      </c>
      <c r="AU15" s="33">
        <v>91.2</v>
      </c>
      <c r="AV15" s="33">
        <v>92.2</v>
      </c>
      <c r="AW15" s="34">
        <v>4</v>
      </c>
      <c r="AX15" s="35">
        <f t="shared" si="8"/>
        <v>0.64</v>
      </c>
      <c r="AY15" s="33">
        <v>95</v>
      </c>
      <c r="AZ15" s="33">
        <v>88.9</v>
      </c>
      <c r="BA15" s="33">
        <v>88.9</v>
      </c>
      <c r="BB15" s="34">
        <v>4</v>
      </c>
      <c r="BC15" s="35">
        <f t="shared" si="9"/>
        <v>0.64</v>
      </c>
      <c r="BD15" s="33">
        <v>95</v>
      </c>
      <c r="BE15" s="33">
        <v>95.7</v>
      </c>
      <c r="BF15" s="33">
        <v>95.7</v>
      </c>
      <c r="BG15" s="34">
        <v>5</v>
      </c>
      <c r="BH15" s="35">
        <f t="shared" si="10"/>
        <v>0.8</v>
      </c>
      <c r="BI15" s="33">
        <v>95</v>
      </c>
      <c r="BJ15" s="33">
        <v>97.6</v>
      </c>
      <c r="BK15" s="33">
        <v>97.6</v>
      </c>
      <c r="BL15" s="34">
        <v>5</v>
      </c>
      <c r="BM15" s="35">
        <f t="shared" si="11"/>
        <v>0.8</v>
      </c>
      <c r="BN15" s="33">
        <v>95</v>
      </c>
      <c r="BO15" s="33">
        <v>90.5</v>
      </c>
      <c r="BP15" s="33">
        <v>90.5</v>
      </c>
      <c r="BQ15" s="34">
        <v>4</v>
      </c>
      <c r="BR15" s="35">
        <f t="shared" si="12"/>
        <v>0.64</v>
      </c>
      <c r="BS15" s="33">
        <v>95</v>
      </c>
      <c r="BT15" s="33">
        <v>100</v>
      </c>
      <c r="BU15" s="33">
        <v>100</v>
      </c>
      <c r="BV15" s="34">
        <v>5</v>
      </c>
      <c r="BW15" s="35">
        <f t="shared" si="13"/>
        <v>0.8</v>
      </c>
      <c r="BX15" s="33">
        <v>95</v>
      </c>
      <c r="BY15" s="33">
        <v>100</v>
      </c>
      <c r="BZ15" s="33">
        <v>100</v>
      </c>
      <c r="CA15" s="34">
        <v>5</v>
      </c>
      <c r="CB15" s="35">
        <f t="shared" si="14"/>
        <v>0.8</v>
      </c>
      <c r="CC15" s="33">
        <v>95</v>
      </c>
      <c r="CD15" s="33">
        <v>92.7</v>
      </c>
      <c r="CE15" s="33">
        <v>92.7</v>
      </c>
      <c r="CF15" s="34">
        <v>5</v>
      </c>
      <c r="CG15" s="35">
        <f t="shared" si="15"/>
        <v>0.8</v>
      </c>
      <c r="CH15" s="33">
        <v>95</v>
      </c>
      <c r="CI15" s="33">
        <v>89.2</v>
      </c>
      <c r="CJ15" s="33">
        <v>89.2</v>
      </c>
      <c r="CK15" s="34">
        <v>4</v>
      </c>
      <c r="CL15" s="35">
        <f t="shared" si="16"/>
        <v>0.64</v>
      </c>
      <c r="CM15" s="33">
        <v>95</v>
      </c>
      <c r="CN15" s="33">
        <v>93.5</v>
      </c>
      <c r="CO15" s="33">
        <v>93.5</v>
      </c>
      <c r="CP15" s="34">
        <v>5</v>
      </c>
      <c r="CQ15" s="35">
        <f t="shared" si="17"/>
        <v>0.8</v>
      </c>
      <c r="CR15" s="33">
        <v>95</v>
      </c>
      <c r="CS15" s="33">
        <v>100</v>
      </c>
      <c r="CT15" s="33">
        <v>100</v>
      </c>
      <c r="CU15" s="34">
        <v>5</v>
      </c>
      <c r="CV15" s="35">
        <f t="shared" si="18"/>
        <v>0.8</v>
      </c>
      <c r="CW15" s="33">
        <v>95</v>
      </c>
      <c r="CX15" s="33">
        <v>95.5</v>
      </c>
      <c r="CY15" s="33">
        <v>95.5</v>
      </c>
      <c r="CZ15" s="34">
        <v>5</v>
      </c>
      <c r="DA15" s="35">
        <f t="shared" si="19"/>
        <v>0.8</v>
      </c>
      <c r="DB15" s="33">
        <v>95</v>
      </c>
      <c r="DC15" s="33">
        <v>92.5</v>
      </c>
      <c r="DD15" s="33">
        <v>92.5</v>
      </c>
      <c r="DE15" s="34">
        <v>5</v>
      </c>
      <c r="DF15" s="35">
        <f t="shared" si="20"/>
        <v>0.8</v>
      </c>
      <c r="DG15" s="33">
        <v>95</v>
      </c>
      <c r="DH15" s="33">
        <v>97.3</v>
      </c>
      <c r="DI15" s="33">
        <v>97.3</v>
      </c>
      <c r="DJ15" s="34">
        <v>5</v>
      </c>
      <c r="DK15" s="35">
        <f t="shared" si="21"/>
        <v>0.8</v>
      </c>
      <c r="DL15" s="33">
        <v>95</v>
      </c>
      <c r="DM15" s="33">
        <v>89.2</v>
      </c>
      <c r="DN15" s="33">
        <v>89.2</v>
      </c>
      <c r="DO15" s="34">
        <v>4</v>
      </c>
      <c r="DP15" s="35">
        <f t="shared" si="22"/>
        <v>0.64</v>
      </c>
      <c r="DQ15" s="33">
        <v>95</v>
      </c>
      <c r="DR15" s="33">
        <v>100</v>
      </c>
      <c r="DS15" s="33">
        <v>100</v>
      </c>
      <c r="DT15" s="34">
        <v>5</v>
      </c>
      <c r="DU15" s="35">
        <f t="shared" si="23"/>
        <v>0.8</v>
      </c>
      <c r="DV15" s="33">
        <v>95</v>
      </c>
      <c r="DW15" s="33">
        <v>96.7</v>
      </c>
      <c r="DX15" s="33">
        <v>96.7</v>
      </c>
      <c r="DY15" s="34">
        <v>5</v>
      </c>
      <c r="DZ15" s="35">
        <f t="shared" si="24"/>
        <v>0.8</v>
      </c>
    </row>
    <row r="16" spans="1:130" s="23" customFormat="1" ht="51" customHeight="1" x14ac:dyDescent="0.25">
      <c r="A16" s="63" t="s">
        <v>216</v>
      </c>
      <c r="B16" s="49" t="s">
        <v>218</v>
      </c>
      <c r="C16" s="52" t="s">
        <v>114</v>
      </c>
      <c r="D16" s="50">
        <v>0.4</v>
      </c>
      <c r="E16" s="51" t="s">
        <v>9</v>
      </c>
      <c r="F16" s="36">
        <v>31406</v>
      </c>
      <c r="G16" s="36">
        <v>35404</v>
      </c>
      <c r="H16" s="37">
        <v>112.73</v>
      </c>
      <c r="I16" s="34">
        <v>5</v>
      </c>
      <c r="J16" s="35">
        <f t="shared" si="0"/>
        <v>0.4</v>
      </c>
      <c r="K16" s="36">
        <v>22148</v>
      </c>
      <c r="L16" s="36">
        <v>21591</v>
      </c>
      <c r="M16" s="37">
        <v>97.49</v>
      </c>
      <c r="N16" s="34">
        <v>5</v>
      </c>
      <c r="O16" s="35">
        <f t="shared" si="1"/>
        <v>0.4</v>
      </c>
      <c r="P16" s="36">
        <v>28644</v>
      </c>
      <c r="Q16" s="36">
        <v>25090</v>
      </c>
      <c r="R16" s="37">
        <v>87.59</v>
      </c>
      <c r="S16" s="34">
        <v>4</v>
      </c>
      <c r="T16" s="35">
        <f t="shared" si="2"/>
        <v>0.32</v>
      </c>
      <c r="U16" s="36">
        <v>6862</v>
      </c>
      <c r="V16" s="36">
        <v>4293</v>
      </c>
      <c r="W16" s="37">
        <v>62.56</v>
      </c>
      <c r="X16" s="34">
        <v>3</v>
      </c>
      <c r="Y16" s="35">
        <f t="shared" si="3"/>
        <v>0.24000000000000005</v>
      </c>
      <c r="Z16" s="36">
        <v>8146</v>
      </c>
      <c r="AA16" s="36">
        <v>4314</v>
      </c>
      <c r="AB16" s="37">
        <v>52.96</v>
      </c>
      <c r="AC16" s="34">
        <v>3</v>
      </c>
      <c r="AD16" s="35">
        <f t="shared" si="4"/>
        <v>0.24000000000000005</v>
      </c>
      <c r="AE16" s="36">
        <v>7056</v>
      </c>
      <c r="AF16" s="36">
        <v>5425</v>
      </c>
      <c r="AG16" s="37">
        <v>76.88</v>
      </c>
      <c r="AH16" s="34">
        <v>4</v>
      </c>
      <c r="AI16" s="35">
        <f t="shared" si="5"/>
        <v>0.32</v>
      </c>
      <c r="AJ16" s="36">
        <v>31202</v>
      </c>
      <c r="AK16" s="36">
        <v>13233</v>
      </c>
      <c r="AL16" s="37">
        <v>42.41</v>
      </c>
      <c r="AM16" s="34">
        <v>2</v>
      </c>
      <c r="AN16" s="35">
        <f t="shared" si="6"/>
        <v>0.16</v>
      </c>
      <c r="AO16" s="36">
        <v>20066</v>
      </c>
      <c r="AP16" s="36">
        <v>9052</v>
      </c>
      <c r="AQ16" s="37">
        <v>45.11</v>
      </c>
      <c r="AR16" s="34">
        <v>2</v>
      </c>
      <c r="AS16" s="35">
        <f t="shared" si="7"/>
        <v>0.16</v>
      </c>
      <c r="AT16" s="33">
        <v>9316</v>
      </c>
      <c r="AU16" s="33">
        <v>5829</v>
      </c>
      <c r="AV16" s="37">
        <v>62.57</v>
      </c>
      <c r="AW16" s="34">
        <v>3</v>
      </c>
      <c r="AX16" s="35">
        <f t="shared" si="8"/>
        <v>0.24000000000000005</v>
      </c>
      <c r="AY16" s="33">
        <v>10660</v>
      </c>
      <c r="AZ16" s="33">
        <v>8923</v>
      </c>
      <c r="BA16" s="37">
        <v>83.71</v>
      </c>
      <c r="BB16" s="34">
        <v>4</v>
      </c>
      <c r="BC16" s="35">
        <f t="shared" si="9"/>
        <v>0.32</v>
      </c>
      <c r="BD16" s="33">
        <v>10316</v>
      </c>
      <c r="BE16" s="33">
        <v>8463</v>
      </c>
      <c r="BF16" s="37">
        <v>82.04</v>
      </c>
      <c r="BG16" s="34">
        <v>4</v>
      </c>
      <c r="BH16" s="35">
        <f t="shared" si="10"/>
        <v>0.32</v>
      </c>
      <c r="BI16" s="33">
        <v>17372</v>
      </c>
      <c r="BJ16" s="33">
        <v>15546</v>
      </c>
      <c r="BK16" s="37">
        <v>89.49</v>
      </c>
      <c r="BL16" s="34">
        <v>4</v>
      </c>
      <c r="BM16" s="35">
        <f t="shared" si="11"/>
        <v>0.32</v>
      </c>
      <c r="BN16" s="33">
        <v>34832</v>
      </c>
      <c r="BO16" s="33">
        <v>21928</v>
      </c>
      <c r="BP16" s="37">
        <v>62.95</v>
      </c>
      <c r="BQ16" s="34">
        <v>3</v>
      </c>
      <c r="BR16" s="35">
        <f t="shared" si="12"/>
        <v>0.24000000000000005</v>
      </c>
      <c r="BS16" s="33">
        <v>32616</v>
      </c>
      <c r="BT16" s="33">
        <v>25111</v>
      </c>
      <c r="BU16" s="37">
        <v>76.989999999999995</v>
      </c>
      <c r="BV16" s="34">
        <v>4</v>
      </c>
      <c r="BW16" s="35">
        <f t="shared" si="13"/>
        <v>0.32</v>
      </c>
      <c r="BX16" s="33">
        <v>9028</v>
      </c>
      <c r="BY16" s="33">
        <v>4327</v>
      </c>
      <c r="BZ16" s="37">
        <v>47.93</v>
      </c>
      <c r="CA16" s="34">
        <v>2</v>
      </c>
      <c r="CB16" s="35">
        <f t="shared" si="14"/>
        <v>0.16</v>
      </c>
      <c r="CC16" s="33">
        <v>12776</v>
      </c>
      <c r="CD16" s="33">
        <v>8195</v>
      </c>
      <c r="CE16" s="37">
        <v>64.14</v>
      </c>
      <c r="CF16" s="34">
        <v>3</v>
      </c>
      <c r="CG16" s="35">
        <f t="shared" si="15"/>
        <v>0.24000000000000005</v>
      </c>
      <c r="CH16" s="33">
        <v>13596</v>
      </c>
      <c r="CI16" s="33">
        <v>10663</v>
      </c>
      <c r="CJ16" s="37">
        <v>78.430000000000007</v>
      </c>
      <c r="CK16" s="34">
        <v>4</v>
      </c>
      <c r="CL16" s="35">
        <f t="shared" si="16"/>
        <v>0.32</v>
      </c>
      <c r="CM16" s="33">
        <v>7710</v>
      </c>
      <c r="CN16" s="33">
        <v>2790</v>
      </c>
      <c r="CO16" s="37">
        <v>36.19</v>
      </c>
      <c r="CP16" s="34">
        <v>2</v>
      </c>
      <c r="CQ16" s="35">
        <f t="shared" si="17"/>
        <v>0.16</v>
      </c>
      <c r="CR16" s="33">
        <v>6708</v>
      </c>
      <c r="CS16" s="33">
        <v>1852</v>
      </c>
      <c r="CT16" s="37">
        <v>27.61</v>
      </c>
      <c r="CU16" s="34">
        <v>1</v>
      </c>
      <c r="CV16" s="35">
        <f t="shared" si="18"/>
        <v>0.08</v>
      </c>
      <c r="CW16" s="33">
        <v>41946</v>
      </c>
      <c r="CX16" s="33">
        <v>27556</v>
      </c>
      <c r="CY16" s="37">
        <v>65.69</v>
      </c>
      <c r="CZ16" s="34">
        <v>3</v>
      </c>
      <c r="DA16" s="35">
        <f t="shared" si="19"/>
        <v>0.24000000000000005</v>
      </c>
      <c r="DB16" s="33">
        <v>7198</v>
      </c>
      <c r="DC16" s="33">
        <v>6055</v>
      </c>
      <c r="DD16" s="37">
        <v>84.12</v>
      </c>
      <c r="DE16" s="34">
        <v>4</v>
      </c>
      <c r="DF16" s="35">
        <f t="shared" si="20"/>
        <v>0.32</v>
      </c>
      <c r="DG16" s="33">
        <v>16692</v>
      </c>
      <c r="DH16" s="33">
        <v>13755</v>
      </c>
      <c r="DI16" s="37">
        <v>82.4</v>
      </c>
      <c r="DJ16" s="34">
        <v>4</v>
      </c>
      <c r="DK16" s="35">
        <f t="shared" si="21"/>
        <v>0.32</v>
      </c>
      <c r="DL16" s="33">
        <v>8156</v>
      </c>
      <c r="DM16" s="33">
        <v>5803</v>
      </c>
      <c r="DN16" s="37">
        <v>71.150000000000006</v>
      </c>
      <c r="DO16" s="34">
        <v>4</v>
      </c>
      <c r="DP16" s="35">
        <f t="shared" si="22"/>
        <v>0.32</v>
      </c>
      <c r="DQ16" s="33">
        <v>14150</v>
      </c>
      <c r="DR16" s="33">
        <v>8581</v>
      </c>
      <c r="DS16" s="37">
        <v>60.64</v>
      </c>
      <c r="DT16" s="34">
        <v>3</v>
      </c>
      <c r="DU16" s="35">
        <f t="shared" si="23"/>
        <v>0.24000000000000005</v>
      </c>
      <c r="DV16" s="33">
        <v>25180</v>
      </c>
      <c r="DW16" s="33">
        <v>18771</v>
      </c>
      <c r="DX16" s="37">
        <v>74.55</v>
      </c>
      <c r="DY16" s="34">
        <v>4</v>
      </c>
      <c r="DZ16" s="35">
        <f t="shared" si="24"/>
        <v>0.32</v>
      </c>
    </row>
    <row r="17" spans="1:130" s="23" customFormat="1" ht="51" customHeight="1" x14ac:dyDescent="0.25">
      <c r="A17" s="63" t="s">
        <v>217</v>
      </c>
      <c r="B17" s="49" t="s">
        <v>219</v>
      </c>
      <c r="C17" s="52" t="s">
        <v>114</v>
      </c>
      <c r="D17" s="50">
        <v>0.4</v>
      </c>
      <c r="E17" s="51" t="s">
        <v>9</v>
      </c>
      <c r="F17" s="36">
        <v>31406</v>
      </c>
      <c r="G17" s="36">
        <v>35879</v>
      </c>
      <c r="H17" s="37">
        <v>114.24</v>
      </c>
      <c r="I17" s="34">
        <v>5</v>
      </c>
      <c r="J17" s="35">
        <f t="shared" si="0"/>
        <v>0.4</v>
      </c>
      <c r="K17" s="36">
        <v>22149</v>
      </c>
      <c r="L17" s="36">
        <v>21717</v>
      </c>
      <c r="M17" s="37">
        <v>98.05</v>
      </c>
      <c r="N17" s="34">
        <v>5</v>
      </c>
      <c r="O17" s="35">
        <f t="shared" si="1"/>
        <v>0.4</v>
      </c>
      <c r="P17" s="36">
        <v>28644</v>
      </c>
      <c r="Q17" s="36">
        <v>25198</v>
      </c>
      <c r="R17" s="37">
        <v>87.97</v>
      </c>
      <c r="S17" s="34">
        <v>4</v>
      </c>
      <c r="T17" s="35">
        <f t="shared" si="2"/>
        <v>0.32</v>
      </c>
      <c r="U17" s="36">
        <v>6862</v>
      </c>
      <c r="V17" s="36">
        <v>4294</v>
      </c>
      <c r="W17" s="37">
        <v>62.58</v>
      </c>
      <c r="X17" s="34">
        <v>3</v>
      </c>
      <c r="Y17" s="35">
        <f t="shared" si="3"/>
        <v>0.24000000000000005</v>
      </c>
      <c r="Z17" s="36">
        <v>8146</v>
      </c>
      <c r="AA17" s="36">
        <v>4417</v>
      </c>
      <c r="AB17" s="37">
        <v>54.22</v>
      </c>
      <c r="AC17" s="34">
        <v>3</v>
      </c>
      <c r="AD17" s="35">
        <f t="shared" si="4"/>
        <v>0.24000000000000005</v>
      </c>
      <c r="AE17" s="36">
        <v>7056</v>
      </c>
      <c r="AF17" s="36">
        <v>5626</v>
      </c>
      <c r="AG17" s="37">
        <v>79.73</v>
      </c>
      <c r="AH17" s="34">
        <v>4</v>
      </c>
      <c r="AI17" s="35">
        <f t="shared" si="5"/>
        <v>0.32</v>
      </c>
      <c r="AJ17" s="36">
        <v>31202</v>
      </c>
      <c r="AK17" s="36">
        <v>13533</v>
      </c>
      <c r="AL17" s="37">
        <v>43.37</v>
      </c>
      <c r="AM17" s="34">
        <v>2</v>
      </c>
      <c r="AN17" s="35">
        <f t="shared" si="6"/>
        <v>0.16</v>
      </c>
      <c r="AO17" s="36">
        <v>20066</v>
      </c>
      <c r="AP17" s="36">
        <v>9671</v>
      </c>
      <c r="AQ17" s="37">
        <v>48.2</v>
      </c>
      <c r="AR17" s="34">
        <v>2</v>
      </c>
      <c r="AS17" s="35">
        <f t="shared" si="7"/>
        <v>0.16</v>
      </c>
      <c r="AT17" s="33">
        <v>9316</v>
      </c>
      <c r="AU17" s="33">
        <v>5038</v>
      </c>
      <c r="AV17" s="37">
        <v>54.08</v>
      </c>
      <c r="AW17" s="34">
        <v>3</v>
      </c>
      <c r="AX17" s="35">
        <f t="shared" si="8"/>
        <v>0.24000000000000005</v>
      </c>
      <c r="AY17" s="33">
        <v>10660</v>
      </c>
      <c r="AZ17" s="33">
        <v>9064</v>
      </c>
      <c r="BA17" s="37">
        <v>85.03</v>
      </c>
      <c r="BB17" s="34">
        <v>4</v>
      </c>
      <c r="BC17" s="35">
        <f t="shared" si="9"/>
        <v>0.32</v>
      </c>
      <c r="BD17" s="33">
        <v>10316</v>
      </c>
      <c r="BE17" s="33">
        <v>8428</v>
      </c>
      <c r="BF17" s="37">
        <v>81.7</v>
      </c>
      <c r="BG17" s="34">
        <v>4</v>
      </c>
      <c r="BH17" s="35">
        <f t="shared" si="10"/>
        <v>0.32</v>
      </c>
      <c r="BI17" s="33">
        <v>17372</v>
      </c>
      <c r="BJ17" s="33">
        <v>15310</v>
      </c>
      <c r="BK17" s="37">
        <v>88.13</v>
      </c>
      <c r="BL17" s="34">
        <v>4</v>
      </c>
      <c r="BM17" s="35">
        <f t="shared" si="11"/>
        <v>0.32</v>
      </c>
      <c r="BN17" s="33">
        <v>34832</v>
      </c>
      <c r="BO17" s="33">
        <v>21773</v>
      </c>
      <c r="BP17" s="37">
        <v>62.51</v>
      </c>
      <c r="BQ17" s="34">
        <v>3</v>
      </c>
      <c r="BR17" s="35">
        <f t="shared" si="12"/>
        <v>0.24000000000000005</v>
      </c>
      <c r="BS17" s="33">
        <v>32616</v>
      </c>
      <c r="BT17" s="33">
        <v>24229</v>
      </c>
      <c r="BU17" s="37">
        <v>74.290000000000006</v>
      </c>
      <c r="BV17" s="34">
        <v>4</v>
      </c>
      <c r="BW17" s="35">
        <f t="shared" si="13"/>
        <v>0.32</v>
      </c>
      <c r="BX17" s="33">
        <v>9028</v>
      </c>
      <c r="BY17" s="33">
        <v>4328</v>
      </c>
      <c r="BZ17" s="37">
        <v>45.41</v>
      </c>
      <c r="CA17" s="34">
        <v>2</v>
      </c>
      <c r="CB17" s="35">
        <f t="shared" si="14"/>
        <v>0.16</v>
      </c>
      <c r="CC17" s="33">
        <v>12776</v>
      </c>
      <c r="CD17" s="33">
        <v>7885</v>
      </c>
      <c r="CE17" s="37">
        <v>61.72</v>
      </c>
      <c r="CF17" s="34">
        <v>3</v>
      </c>
      <c r="CG17" s="35">
        <f t="shared" si="15"/>
        <v>0.24000000000000005</v>
      </c>
      <c r="CH17" s="33">
        <v>13596</v>
      </c>
      <c r="CI17" s="33">
        <v>10707</v>
      </c>
      <c r="CJ17" s="37">
        <v>78.75</v>
      </c>
      <c r="CK17" s="34">
        <v>4</v>
      </c>
      <c r="CL17" s="35">
        <f t="shared" si="16"/>
        <v>0.32</v>
      </c>
      <c r="CM17" s="33">
        <v>7710</v>
      </c>
      <c r="CN17" s="33">
        <v>2813</v>
      </c>
      <c r="CO17" s="37">
        <v>36.478999999999999</v>
      </c>
      <c r="CP17" s="34">
        <v>2</v>
      </c>
      <c r="CQ17" s="35">
        <f t="shared" si="17"/>
        <v>0.16</v>
      </c>
      <c r="CR17" s="33">
        <v>6708</v>
      </c>
      <c r="CS17" s="33">
        <v>1519</v>
      </c>
      <c r="CT17" s="37">
        <v>22.64</v>
      </c>
      <c r="CU17" s="34">
        <v>1</v>
      </c>
      <c r="CV17" s="35">
        <f t="shared" si="18"/>
        <v>0.08</v>
      </c>
      <c r="CW17" s="33">
        <v>41946</v>
      </c>
      <c r="CX17" s="33">
        <v>27618</v>
      </c>
      <c r="CY17" s="37">
        <v>65.84</v>
      </c>
      <c r="CZ17" s="34">
        <v>3</v>
      </c>
      <c r="DA17" s="35">
        <f t="shared" si="19"/>
        <v>0.24000000000000005</v>
      </c>
      <c r="DB17" s="33">
        <v>7198</v>
      </c>
      <c r="DC17" s="33">
        <v>5903</v>
      </c>
      <c r="DD17" s="37">
        <v>82.01</v>
      </c>
      <c r="DE17" s="34">
        <v>4</v>
      </c>
      <c r="DF17" s="35">
        <f t="shared" si="20"/>
        <v>0.32</v>
      </c>
      <c r="DG17" s="33">
        <v>16692</v>
      </c>
      <c r="DH17" s="33">
        <v>14023</v>
      </c>
      <c r="DI17" s="37">
        <v>84.01</v>
      </c>
      <c r="DJ17" s="34">
        <v>4</v>
      </c>
      <c r="DK17" s="35">
        <f t="shared" si="21"/>
        <v>0.32</v>
      </c>
      <c r="DL17" s="33">
        <v>8156</v>
      </c>
      <c r="DM17" s="33">
        <v>5894</v>
      </c>
      <c r="DN17" s="37">
        <v>72.27</v>
      </c>
      <c r="DO17" s="34">
        <v>4</v>
      </c>
      <c r="DP17" s="35">
        <f t="shared" si="22"/>
        <v>0.32</v>
      </c>
      <c r="DQ17" s="33">
        <v>14150</v>
      </c>
      <c r="DR17" s="33">
        <v>8581</v>
      </c>
      <c r="DS17" s="37">
        <v>60.64</v>
      </c>
      <c r="DT17" s="34">
        <v>3</v>
      </c>
      <c r="DU17" s="35">
        <f t="shared" si="23"/>
        <v>0.24000000000000005</v>
      </c>
      <c r="DV17" s="33">
        <v>25180</v>
      </c>
      <c r="DW17" s="33">
        <v>18833</v>
      </c>
      <c r="DX17" s="37">
        <v>74.790000000000006</v>
      </c>
      <c r="DY17" s="34">
        <v>4</v>
      </c>
      <c r="DZ17" s="35">
        <f t="shared" si="24"/>
        <v>0.32</v>
      </c>
    </row>
    <row r="18" spans="1:130" s="23" customFormat="1" ht="30" x14ac:dyDescent="0.25">
      <c r="A18" s="63" t="s">
        <v>35</v>
      </c>
      <c r="B18" s="49" t="s">
        <v>115</v>
      </c>
      <c r="C18" s="49" t="s">
        <v>7</v>
      </c>
      <c r="D18" s="50">
        <v>1</v>
      </c>
      <c r="E18" s="51" t="s">
        <v>8</v>
      </c>
      <c r="F18" s="73">
        <v>5</v>
      </c>
      <c r="G18" s="73">
        <v>4</v>
      </c>
      <c r="H18" s="74"/>
      <c r="I18" s="75">
        <v>4</v>
      </c>
      <c r="J18" s="76">
        <f t="shared" si="0"/>
        <v>0.8</v>
      </c>
      <c r="K18" s="73">
        <v>5</v>
      </c>
      <c r="L18" s="73">
        <v>5</v>
      </c>
      <c r="M18" s="74"/>
      <c r="N18" s="75">
        <v>5</v>
      </c>
      <c r="O18" s="76">
        <f t="shared" si="1"/>
        <v>1</v>
      </c>
      <c r="P18" s="73">
        <v>5</v>
      </c>
      <c r="Q18" s="73">
        <v>5</v>
      </c>
      <c r="R18" s="84"/>
      <c r="S18" s="75">
        <v>5</v>
      </c>
      <c r="T18" s="35">
        <f t="shared" si="2"/>
        <v>1</v>
      </c>
      <c r="U18" s="73">
        <v>5</v>
      </c>
      <c r="V18" s="73">
        <v>5</v>
      </c>
      <c r="W18" s="74"/>
      <c r="X18" s="75">
        <v>5</v>
      </c>
      <c r="Y18" s="76">
        <f t="shared" si="3"/>
        <v>1</v>
      </c>
      <c r="Z18" s="73">
        <v>5</v>
      </c>
      <c r="AA18" s="73">
        <v>5</v>
      </c>
      <c r="AB18" s="74"/>
      <c r="AC18" s="75">
        <v>5</v>
      </c>
      <c r="AD18" s="76">
        <f t="shared" si="4"/>
        <v>1</v>
      </c>
      <c r="AE18" s="73">
        <v>5</v>
      </c>
      <c r="AF18" s="73">
        <v>3</v>
      </c>
      <c r="AG18" s="74"/>
      <c r="AH18" s="75">
        <v>3</v>
      </c>
      <c r="AI18" s="76">
        <f t="shared" si="5"/>
        <v>0.6</v>
      </c>
      <c r="AJ18" s="73">
        <v>5</v>
      </c>
      <c r="AK18" s="73">
        <v>5</v>
      </c>
      <c r="AL18" s="84"/>
      <c r="AM18" s="75">
        <v>5</v>
      </c>
      <c r="AN18" s="35">
        <f t="shared" si="6"/>
        <v>1</v>
      </c>
      <c r="AO18" s="73">
        <v>5</v>
      </c>
      <c r="AP18" s="73">
        <v>4</v>
      </c>
      <c r="AQ18" s="74"/>
      <c r="AR18" s="75">
        <v>4</v>
      </c>
      <c r="AS18" s="35">
        <f t="shared" si="7"/>
        <v>0.8</v>
      </c>
      <c r="AT18" s="74">
        <v>5</v>
      </c>
      <c r="AU18" s="74">
        <v>5</v>
      </c>
      <c r="AV18" s="84"/>
      <c r="AW18" s="75">
        <v>5</v>
      </c>
      <c r="AX18" s="35">
        <f t="shared" si="8"/>
        <v>1</v>
      </c>
      <c r="AY18" s="74">
        <v>5</v>
      </c>
      <c r="AZ18" s="74">
        <v>4</v>
      </c>
      <c r="BA18" s="74"/>
      <c r="BB18" s="75">
        <v>4</v>
      </c>
      <c r="BC18" s="35">
        <f t="shared" si="9"/>
        <v>0.8</v>
      </c>
      <c r="BD18" s="74">
        <v>5</v>
      </c>
      <c r="BE18" s="74">
        <v>3</v>
      </c>
      <c r="BF18" s="74"/>
      <c r="BG18" s="75">
        <v>3</v>
      </c>
      <c r="BH18" s="35">
        <f t="shared" si="10"/>
        <v>0.6</v>
      </c>
      <c r="BI18" s="74">
        <v>5</v>
      </c>
      <c r="BJ18" s="74">
        <v>3</v>
      </c>
      <c r="BK18" s="74"/>
      <c r="BL18" s="75">
        <v>3</v>
      </c>
      <c r="BM18" s="35">
        <f t="shared" si="11"/>
        <v>0.6</v>
      </c>
      <c r="BN18" s="74">
        <v>5</v>
      </c>
      <c r="BO18" s="74">
        <v>3</v>
      </c>
      <c r="BP18" s="74"/>
      <c r="BQ18" s="75">
        <v>3</v>
      </c>
      <c r="BR18" s="35">
        <f t="shared" si="12"/>
        <v>0.6</v>
      </c>
      <c r="BS18" s="74">
        <v>5</v>
      </c>
      <c r="BT18" s="74">
        <v>3</v>
      </c>
      <c r="BU18" s="74"/>
      <c r="BV18" s="75">
        <v>3</v>
      </c>
      <c r="BW18" s="35">
        <f t="shared" si="13"/>
        <v>0.6</v>
      </c>
      <c r="BX18" s="74">
        <v>5</v>
      </c>
      <c r="BY18" s="74">
        <v>4</v>
      </c>
      <c r="BZ18" s="74"/>
      <c r="CA18" s="75">
        <v>4</v>
      </c>
      <c r="CB18" s="35">
        <f t="shared" si="14"/>
        <v>0.8</v>
      </c>
      <c r="CC18" s="74">
        <v>5</v>
      </c>
      <c r="CD18" s="74">
        <v>5</v>
      </c>
      <c r="CE18" s="74"/>
      <c r="CF18" s="75">
        <v>5</v>
      </c>
      <c r="CG18" s="35">
        <f t="shared" si="15"/>
        <v>1</v>
      </c>
      <c r="CH18" s="74">
        <v>5</v>
      </c>
      <c r="CI18" s="74">
        <v>4</v>
      </c>
      <c r="CJ18" s="74"/>
      <c r="CK18" s="75">
        <v>4</v>
      </c>
      <c r="CL18" s="35">
        <f t="shared" si="16"/>
        <v>0.8</v>
      </c>
      <c r="CM18" s="74">
        <v>5</v>
      </c>
      <c r="CN18" s="74">
        <v>3</v>
      </c>
      <c r="CO18" s="74"/>
      <c r="CP18" s="75">
        <v>3</v>
      </c>
      <c r="CQ18" s="35">
        <f t="shared" si="17"/>
        <v>0.6</v>
      </c>
      <c r="CR18" s="74">
        <v>5</v>
      </c>
      <c r="CS18" s="74">
        <v>3</v>
      </c>
      <c r="CT18" s="74"/>
      <c r="CU18" s="75">
        <v>3</v>
      </c>
      <c r="CV18" s="35">
        <f t="shared" si="18"/>
        <v>0.6</v>
      </c>
      <c r="CW18" s="74">
        <v>5</v>
      </c>
      <c r="CX18" s="74">
        <v>5</v>
      </c>
      <c r="CY18" s="74"/>
      <c r="CZ18" s="75">
        <v>5</v>
      </c>
      <c r="DA18" s="35">
        <f t="shared" si="19"/>
        <v>1</v>
      </c>
      <c r="DB18" s="74">
        <v>5</v>
      </c>
      <c r="DC18" s="74">
        <v>3</v>
      </c>
      <c r="DD18" s="74"/>
      <c r="DE18" s="75">
        <v>3</v>
      </c>
      <c r="DF18" s="35">
        <f t="shared" si="20"/>
        <v>0.6</v>
      </c>
      <c r="DG18" s="74">
        <v>5</v>
      </c>
      <c r="DH18" s="74">
        <v>5</v>
      </c>
      <c r="DI18" s="74"/>
      <c r="DJ18" s="75">
        <v>5</v>
      </c>
      <c r="DK18" s="35">
        <f t="shared" si="21"/>
        <v>1</v>
      </c>
      <c r="DL18" s="74">
        <v>5</v>
      </c>
      <c r="DM18" s="74">
        <v>4</v>
      </c>
      <c r="DN18" s="74"/>
      <c r="DO18" s="75">
        <v>4</v>
      </c>
      <c r="DP18" s="35">
        <f t="shared" si="22"/>
        <v>0.8</v>
      </c>
      <c r="DQ18" s="74">
        <v>5</v>
      </c>
      <c r="DR18" s="74">
        <v>5</v>
      </c>
      <c r="DS18" s="74"/>
      <c r="DT18" s="75">
        <v>5</v>
      </c>
      <c r="DU18" s="35">
        <f t="shared" si="23"/>
        <v>1</v>
      </c>
      <c r="DV18" s="74">
        <v>5</v>
      </c>
      <c r="DW18" s="74">
        <v>3</v>
      </c>
      <c r="DX18" s="74"/>
      <c r="DY18" s="75">
        <v>3</v>
      </c>
      <c r="DZ18" s="35">
        <f t="shared" si="24"/>
        <v>0.6</v>
      </c>
    </row>
    <row r="19" spans="1:130" s="23" customFormat="1" ht="45" x14ac:dyDescent="0.25">
      <c r="A19" s="63" t="s">
        <v>36</v>
      </c>
      <c r="B19" s="53" t="s">
        <v>116</v>
      </c>
      <c r="C19" s="52" t="s">
        <v>111</v>
      </c>
      <c r="D19" s="56">
        <v>3</v>
      </c>
      <c r="E19" s="82" t="s">
        <v>10</v>
      </c>
      <c r="F19" s="80">
        <v>1</v>
      </c>
      <c r="G19" s="80">
        <v>0</v>
      </c>
      <c r="H19" s="80">
        <v>0</v>
      </c>
      <c r="I19" s="81">
        <v>4</v>
      </c>
      <c r="J19" s="35">
        <f t="shared" si="0"/>
        <v>2.4</v>
      </c>
      <c r="K19" s="80">
        <v>1</v>
      </c>
      <c r="L19" s="80">
        <v>1</v>
      </c>
      <c r="M19" s="80">
        <v>100</v>
      </c>
      <c r="N19" s="81">
        <v>4</v>
      </c>
      <c r="O19" s="35">
        <f t="shared" si="1"/>
        <v>2.4</v>
      </c>
      <c r="P19" s="80">
        <v>1</v>
      </c>
      <c r="Q19" s="80">
        <v>1</v>
      </c>
      <c r="R19" s="80">
        <v>100</v>
      </c>
      <c r="S19" s="81">
        <v>5</v>
      </c>
      <c r="T19" s="83">
        <f t="shared" si="2"/>
        <v>3</v>
      </c>
      <c r="U19" s="80">
        <v>1</v>
      </c>
      <c r="V19" s="80">
        <v>1</v>
      </c>
      <c r="W19" s="80">
        <v>100</v>
      </c>
      <c r="X19" s="81">
        <v>5</v>
      </c>
      <c r="Y19" s="35">
        <f t="shared" si="3"/>
        <v>3</v>
      </c>
      <c r="Z19" s="80">
        <v>1</v>
      </c>
      <c r="AA19" s="80">
        <v>0</v>
      </c>
      <c r="AB19" s="80">
        <v>0</v>
      </c>
      <c r="AC19" s="81">
        <v>3</v>
      </c>
      <c r="AD19" s="35">
        <f t="shared" si="4"/>
        <v>1.8</v>
      </c>
      <c r="AE19" s="80">
        <v>1</v>
      </c>
      <c r="AF19" s="80">
        <v>1</v>
      </c>
      <c r="AG19" s="80">
        <v>100</v>
      </c>
      <c r="AH19" s="81">
        <v>4</v>
      </c>
      <c r="AI19" s="72">
        <f t="shared" si="5"/>
        <v>2.4</v>
      </c>
      <c r="AJ19" s="80">
        <v>1</v>
      </c>
      <c r="AK19" s="80">
        <v>0</v>
      </c>
      <c r="AL19" s="80">
        <v>0</v>
      </c>
      <c r="AM19" s="81">
        <v>3</v>
      </c>
      <c r="AN19" s="83">
        <f t="shared" si="6"/>
        <v>1.8</v>
      </c>
      <c r="AO19" s="80">
        <v>1</v>
      </c>
      <c r="AP19" s="80">
        <v>1</v>
      </c>
      <c r="AQ19" s="80">
        <v>100</v>
      </c>
      <c r="AR19" s="81">
        <v>3</v>
      </c>
      <c r="AS19" s="83">
        <f t="shared" si="7"/>
        <v>1.8</v>
      </c>
      <c r="AT19" s="80">
        <v>1</v>
      </c>
      <c r="AU19" s="80">
        <v>1</v>
      </c>
      <c r="AV19" s="80">
        <v>100</v>
      </c>
      <c r="AW19" s="81">
        <v>4</v>
      </c>
      <c r="AX19" s="83">
        <f t="shared" si="8"/>
        <v>2.4</v>
      </c>
      <c r="AY19" s="80">
        <v>1</v>
      </c>
      <c r="AZ19" s="80">
        <v>1</v>
      </c>
      <c r="BA19" s="80">
        <v>100</v>
      </c>
      <c r="BB19" s="81">
        <v>4</v>
      </c>
      <c r="BC19" s="83">
        <f t="shared" si="9"/>
        <v>2.4</v>
      </c>
      <c r="BD19" s="80">
        <v>1</v>
      </c>
      <c r="BE19" s="80">
        <v>1</v>
      </c>
      <c r="BF19" s="80">
        <v>100</v>
      </c>
      <c r="BG19" s="81">
        <v>4</v>
      </c>
      <c r="BH19" s="83">
        <f t="shared" si="10"/>
        <v>2.4</v>
      </c>
      <c r="BI19" s="80">
        <v>1</v>
      </c>
      <c r="BJ19" s="80">
        <v>1</v>
      </c>
      <c r="BK19" s="80">
        <v>100</v>
      </c>
      <c r="BL19" s="81">
        <v>3</v>
      </c>
      <c r="BM19" s="83">
        <f t="shared" si="11"/>
        <v>1.8</v>
      </c>
      <c r="BN19" s="80">
        <v>1</v>
      </c>
      <c r="BO19" s="80">
        <v>1</v>
      </c>
      <c r="BP19" s="80">
        <v>100</v>
      </c>
      <c r="BQ19" s="81">
        <v>4</v>
      </c>
      <c r="BR19" s="83">
        <f t="shared" si="12"/>
        <v>2.4</v>
      </c>
      <c r="BS19" s="80">
        <v>1</v>
      </c>
      <c r="BT19" s="80">
        <v>1</v>
      </c>
      <c r="BU19" s="80">
        <v>100</v>
      </c>
      <c r="BV19" s="81">
        <v>4</v>
      </c>
      <c r="BW19" s="83">
        <f t="shared" si="13"/>
        <v>2.4</v>
      </c>
      <c r="BX19" s="80">
        <v>1</v>
      </c>
      <c r="BY19" s="80">
        <v>0</v>
      </c>
      <c r="BZ19" s="80">
        <v>0</v>
      </c>
      <c r="CA19" s="81">
        <v>4</v>
      </c>
      <c r="CB19" s="83">
        <f t="shared" si="14"/>
        <v>2.4</v>
      </c>
      <c r="CC19" s="80">
        <v>1</v>
      </c>
      <c r="CD19" s="80">
        <v>0</v>
      </c>
      <c r="CE19" s="80">
        <v>0</v>
      </c>
      <c r="CF19" s="81">
        <v>3</v>
      </c>
      <c r="CG19" s="83">
        <f t="shared" si="15"/>
        <v>1.8</v>
      </c>
      <c r="CH19" s="80">
        <v>1</v>
      </c>
      <c r="CI19" s="80">
        <v>1</v>
      </c>
      <c r="CJ19" s="80">
        <v>100</v>
      </c>
      <c r="CK19" s="81">
        <v>4</v>
      </c>
      <c r="CL19" s="83">
        <f t="shared" si="16"/>
        <v>2.4</v>
      </c>
      <c r="CM19" s="80">
        <v>1</v>
      </c>
      <c r="CN19" s="80">
        <v>0</v>
      </c>
      <c r="CO19" s="80">
        <v>0</v>
      </c>
      <c r="CP19" s="81">
        <v>2</v>
      </c>
      <c r="CQ19" s="83">
        <f t="shared" si="17"/>
        <v>1.2</v>
      </c>
      <c r="CR19" s="80">
        <v>1</v>
      </c>
      <c r="CS19" s="80">
        <v>0</v>
      </c>
      <c r="CT19" s="80">
        <v>0</v>
      </c>
      <c r="CU19" s="81">
        <v>3</v>
      </c>
      <c r="CV19" s="83">
        <f t="shared" si="18"/>
        <v>1.8</v>
      </c>
      <c r="CW19" s="80">
        <v>1</v>
      </c>
      <c r="CX19" s="80">
        <v>0</v>
      </c>
      <c r="CY19" s="80">
        <v>0</v>
      </c>
      <c r="CZ19" s="81">
        <v>1</v>
      </c>
      <c r="DA19" s="83">
        <f t="shared" si="19"/>
        <v>0.6</v>
      </c>
      <c r="DB19" s="80">
        <v>1</v>
      </c>
      <c r="DC19" s="80">
        <v>0</v>
      </c>
      <c r="DD19" s="80">
        <v>0</v>
      </c>
      <c r="DE19" s="81">
        <v>3</v>
      </c>
      <c r="DF19" s="83">
        <f t="shared" si="20"/>
        <v>1.8</v>
      </c>
      <c r="DG19" s="80">
        <v>1</v>
      </c>
      <c r="DH19" s="80">
        <v>0</v>
      </c>
      <c r="DI19" s="80">
        <v>0</v>
      </c>
      <c r="DJ19" s="81">
        <v>3</v>
      </c>
      <c r="DK19" s="83">
        <f t="shared" si="21"/>
        <v>1.8</v>
      </c>
      <c r="DL19" s="80">
        <v>1</v>
      </c>
      <c r="DM19" s="80">
        <v>0</v>
      </c>
      <c r="DN19" s="80">
        <v>0</v>
      </c>
      <c r="DO19" s="81">
        <v>2</v>
      </c>
      <c r="DP19" s="83">
        <f t="shared" si="22"/>
        <v>1.2</v>
      </c>
      <c r="DQ19" s="80">
        <v>1</v>
      </c>
      <c r="DR19" s="80">
        <v>0</v>
      </c>
      <c r="DS19" s="80">
        <v>0</v>
      </c>
      <c r="DT19" s="81">
        <v>3</v>
      </c>
      <c r="DU19" s="83">
        <f t="shared" si="23"/>
        <v>1.8</v>
      </c>
      <c r="DV19" s="80">
        <v>1</v>
      </c>
      <c r="DW19" s="80">
        <v>1</v>
      </c>
      <c r="DX19" s="80">
        <v>100</v>
      </c>
      <c r="DY19" s="81">
        <v>4</v>
      </c>
      <c r="DZ19" s="85">
        <f t="shared" si="24"/>
        <v>2.4</v>
      </c>
    </row>
    <row r="20" spans="1:130" s="23" customFormat="1" ht="45" x14ac:dyDescent="0.25">
      <c r="A20" s="63" t="s">
        <v>39</v>
      </c>
      <c r="B20" s="53" t="s">
        <v>117</v>
      </c>
      <c r="C20" s="53" t="s">
        <v>118</v>
      </c>
      <c r="D20" s="56">
        <v>2</v>
      </c>
      <c r="E20" s="82" t="s">
        <v>10</v>
      </c>
      <c r="F20" s="80">
        <v>5</v>
      </c>
      <c r="G20" s="80">
        <v>5</v>
      </c>
      <c r="H20" s="80">
        <v>100</v>
      </c>
      <c r="I20" s="81">
        <v>5</v>
      </c>
      <c r="J20" s="35">
        <f t="shared" si="0"/>
        <v>2</v>
      </c>
      <c r="K20" s="80">
        <v>5</v>
      </c>
      <c r="L20" s="80">
        <v>2.5</v>
      </c>
      <c r="M20" s="80">
        <v>50</v>
      </c>
      <c r="N20" s="81">
        <v>2.5</v>
      </c>
      <c r="O20" s="35">
        <f t="shared" si="1"/>
        <v>1</v>
      </c>
      <c r="P20" s="80">
        <v>5</v>
      </c>
      <c r="Q20" s="80">
        <v>3</v>
      </c>
      <c r="R20" s="80">
        <v>60</v>
      </c>
      <c r="S20" s="81">
        <v>3</v>
      </c>
      <c r="T20" s="83">
        <f t="shared" si="2"/>
        <v>1.2</v>
      </c>
      <c r="U20" s="80">
        <v>5</v>
      </c>
      <c r="V20" s="80">
        <v>2.5</v>
      </c>
      <c r="W20" s="80">
        <v>50</v>
      </c>
      <c r="X20" s="81">
        <v>2.5</v>
      </c>
      <c r="Y20" s="35">
        <f t="shared" si="3"/>
        <v>1</v>
      </c>
      <c r="Z20" s="80">
        <v>5</v>
      </c>
      <c r="AA20" s="80">
        <v>2.5</v>
      </c>
      <c r="AB20" s="80">
        <v>50</v>
      </c>
      <c r="AC20" s="81">
        <v>2.5</v>
      </c>
      <c r="AD20" s="35">
        <f t="shared" si="4"/>
        <v>1</v>
      </c>
      <c r="AE20" s="80">
        <v>5</v>
      </c>
      <c r="AF20" s="80">
        <v>4</v>
      </c>
      <c r="AG20" s="80">
        <v>80</v>
      </c>
      <c r="AH20" s="81">
        <v>4</v>
      </c>
      <c r="AI20" s="72">
        <f t="shared" si="5"/>
        <v>1.6</v>
      </c>
      <c r="AJ20" s="80">
        <v>5</v>
      </c>
      <c r="AK20" s="80">
        <v>4.5</v>
      </c>
      <c r="AL20" s="80">
        <v>90</v>
      </c>
      <c r="AM20" s="81">
        <v>4.5</v>
      </c>
      <c r="AN20" s="83">
        <f t="shared" si="6"/>
        <v>1.8</v>
      </c>
      <c r="AO20" s="80">
        <v>5</v>
      </c>
      <c r="AP20" s="80">
        <v>2.5</v>
      </c>
      <c r="AQ20" s="80">
        <v>50</v>
      </c>
      <c r="AR20" s="81">
        <v>2.5</v>
      </c>
      <c r="AS20" s="83">
        <f t="shared" si="7"/>
        <v>1</v>
      </c>
      <c r="AT20" s="80">
        <v>5</v>
      </c>
      <c r="AU20" s="80">
        <v>5</v>
      </c>
      <c r="AV20" s="80">
        <v>100</v>
      </c>
      <c r="AW20" s="81">
        <v>5</v>
      </c>
      <c r="AX20" s="83">
        <f t="shared" si="8"/>
        <v>2</v>
      </c>
      <c r="AY20" s="80">
        <v>5</v>
      </c>
      <c r="AZ20" s="80">
        <v>3.5</v>
      </c>
      <c r="BA20" s="80">
        <v>70</v>
      </c>
      <c r="BB20" s="81">
        <v>3.5</v>
      </c>
      <c r="BC20" s="83">
        <f t="shared" si="9"/>
        <v>1.4</v>
      </c>
      <c r="BD20" s="80">
        <v>5</v>
      </c>
      <c r="BE20" s="80">
        <v>2.5</v>
      </c>
      <c r="BF20" s="80">
        <v>50</v>
      </c>
      <c r="BG20" s="81">
        <v>2.5</v>
      </c>
      <c r="BH20" s="83">
        <f t="shared" si="10"/>
        <v>1</v>
      </c>
      <c r="BI20" s="80">
        <v>5</v>
      </c>
      <c r="BJ20" s="80">
        <v>3.5</v>
      </c>
      <c r="BK20" s="80">
        <v>70</v>
      </c>
      <c r="BL20" s="81">
        <v>3.5</v>
      </c>
      <c r="BM20" s="83">
        <f t="shared" si="11"/>
        <v>1.4</v>
      </c>
      <c r="BN20" s="80">
        <v>5</v>
      </c>
      <c r="BO20" s="80">
        <v>5</v>
      </c>
      <c r="BP20" s="80">
        <v>100</v>
      </c>
      <c r="BQ20" s="81">
        <v>5</v>
      </c>
      <c r="BR20" s="83">
        <f t="shared" si="12"/>
        <v>2</v>
      </c>
      <c r="BS20" s="80">
        <v>5</v>
      </c>
      <c r="BT20" s="80">
        <v>4.5</v>
      </c>
      <c r="BU20" s="80">
        <v>90</v>
      </c>
      <c r="BV20" s="81">
        <v>4.5</v>
      </c>
      <c r="BW20" s="83">
        <f t="shared" si="13"/>
        <v>1.8</v>
      </c>
      <c r="BX20" s="80">
        <v>5</v>
      </c>
      <c r="BY20" s="80">
        <v>2.5</v>
      </c>
      <c r="BZ20" s="80">
        <v>50</v>
      </c>
      <c r="CA20" s="81">
        <v>2.5</v>
      </c>
      <c r="CB20" s="83">
        <f t="shared" si="14"/>
        <v>1</v>
      </c>
      <c r="CC20" s="80">
        <v>5</v>
      </c>
      <c r="CD20" s="80">
        <v>2.5</v>
      </c>
      <c r="CE20" s="80">
        <v>50</v>
      </c>
      <c r="CF20" s="81">
        <v>2.5</v>
      </c>
      <c r="CG20" s="83">
        <f t="shared" si="15"/>
        <v>1</v>
      </c>
      <c r="CH20" s="80">
        <v>5</v>
      </c>
      <c r="CI20" s="80">
        <v>5</v>
      </c>
      <c r="CJ20" s="80">
        <v>100</v>
      </c>
      <c r="CK20" s="81">
        <v>5</v>
      </c>
      <c r="CL20" s="83">
        <f t="shared" si="16"/>
        <v>2</v>
      </c>
      <c r="CM20" s="80">
        <v>5</v>
      </c>
      <c r="CN20" s="80">
        <v>2.5</v>
      </c>
      <c r="CO20" s="80">
        <v>50</v>
      </c>
      <c r="CP20" s="81">
        <v>2.5</v>
      </c>
      <c r="CQ20" s="83">
        <f t="shared" si="17"/>
        <v>1</v>
      </c>
      <c r="CR20" s="80">
        <v>5</v>
      </c>
      <c r="CS20" s="80">
        <v>2.5</v>
      </c>
      <c r="CT20" s="80">
        <v>50</v>
      </c>
      <c r="CU20" s="81">
        <v>2.5</v>
      </c>
      <c r="CV20" s="83">
        <f t="shared" si="18"/>
        <v>1</v>
      </c>
      <c r="CW20" s="80">
        <v>5</v>
      </c>
      <c r="CX20" s="80">
        <v>4</v>
      </c>
      <c r="CY20" s="80">
        <v>80</v>
      </c>
      <c r="CZ20" s="81">
        <v>4</v>
      </c>
      <c r="DA20" s="83">
        <f t="shared" si="19"/>
        <v>1.6</v>
      </c>
      <c r="DB20" s="80">
        <v>5</v>
      </c>
      <c r="DC20" s="80">
        <v>2.5</v>
      </c>
      <c r="DD20" s="80">
        <v>50</v>
      </c>
      <c r="DE20" s="81">
        <v>2.5</v>
      </c>
      <c r="DF20" s="83">
        <f t="shared" si="20"/>
        <v>1</v>
      </c>
      <c r="DG20" s="80">
        <v>5</v>
      </c>
      <c r="DH20" s="80">
        <v>4</v>
      </c>
      <c r="DI20" s="80">
        <v>80</v>
      </c>
      <c r="DJ20" s="81">
        <v>4</v>
      </c>
      <c r="DK20" s="83">
        <f t="shared" si="21"/>
        <v>1.6</v>
      </c>
      <c r="DL20" s="80">
        <v>5</v>
      </c>
      <c r="DM20" s="80">
        <v>2.5</v>
      </c>
      <c r="DN20" s="80">
        <v>50</v>
      </c>
      <c r="DO20" s="81">
        <v>2.5</v>
      </c>
      <c r="DP20" s="83">
        <f t="shared" si="22"/>
        <v>1</v>
      </c>
      <c r="DQ20" s="80">
        <v>5</v>
      </c>
      <c r="DR20" s="80">
        <v>4.5</v>
      </c>
      <c r="DS20" s="80">
        <v>90</v>
      </c>
      <c r="DT20" s="81">
        <v>4.5</v>
      </c>
      <c r="DU20" s="83">
        <f t="shared" si="23"/>
        <v>1.8</v>
      </c>
      <c r="DV20" s="80">
        <v>5</v>
      </c>
      <c r="DW20" s="80">
        <v>2.5</v>
      </c>
      <c r="DX20" s="80">
        <v>50</v>
      </c>
      <c r="DY20" s="81">
        <v>2.5</v>
      </c>
      <c r="DZ20" s="85">
        <f t="shared" si="24"/>
        <v>1</v>
      </c>
    </row>
    <row r="21" spans="1:130" s="23" customFormat="1" ht="48.75" customHeight="1" x14ac:dyDescent="0.25">
      <c r="A21" s="63" t="s">
        <v>40</v>
      </c>
      <c r="B21" s="53" t="s">
        <v>119</v>
      </c>
      <c r="C21" s="52" t="s">
        <v>111</v>
      </c>
      <c r="D21" s="56">
        <v>1</v>
      </c>
      <c r="E21" s="82" t="s">
        <v>10</v>
      </c>
      <c r="F21" s="80">
        <v>5</v>
      </c>
      <c r="G21" s="80">
        <v>5</v>
      </c>
      <c r="H21" s="80">
        <v>100</v>
      </c>
      <c r="I21" s="81">
        <v>5</v>
      </c>
      <c r="J21" s="35">
        <f t="shared" si="0"/>
        <v>1</v>
      </c>
      <c r="K21" s="80">
        <v>5</v>
      </c>
      <c r="L21" s="80">
        <v>5</v>
      </c>
      <c r="M21" s="80">
        <v>100</v>
      </c>
      <c r="N21" s="81">
        <v>5</v>
      </c>
      <c r="O21" s="35">
        <f t="shared" si="1"/>
        <v>1</v>
      </c>
      <c r="P21" s="80">
        <v>5</v>
      </c>
      <c r="Q21" s="80">
        <v>5</v>
      </c>
      <c r="R21" s="80">
        <v>100</v>
      </c>
      <c r="S21" s="81">
        <v>5</v>
      </c>
      <c r="T21" s="83">
        <f t="shared" si="2"/>
        <v>1</v>
      </c>
      <c r="U21" s="80">
        <v>5</v>
      </c>
      <c r="V21" s="80">
        <v>5</v>
      </c>
      <c r="W21" s="80">
        <v>100</v>
      </c>
      <c r="X21" s="81">
        <v>5</v>
      </c>
      <c r="Y21" s="35">
        <f t="shared" si="3"/>
        <v>1</v>
      </c>
      <c r="Z21" s="80">
        <v>5</v>
      </c>
      <c r="AA21" s="80">
        <v>5</v>
      </c>
      <c r="AB21" s="80">
        <v>100</v>
      </c>
      <c r="AC21" s="81">
        <v>5</v>
      </c>
      <c r="AD21" s="35">
        <f t="shared" si="4"/>
        <v>1</v>
      </c>
      <c r="AE21" s="80">
        <v>5</v>
      </c>
      <c r="AF21" s="80">
        <v>5</v>
      </c>
      <c r="AG21" s="80">
        <v>100</v>
      </c>
      <c r="AH21" s="81">
        <v>5</v>
      </c>
      <c r="AI21" s="72">
        <f t="shared" si="5"/>
        <v>1</v>
      </c>
      <c r="AJ21" s="80">
        <v>5</v>
      </c>
      <c r="AK21" s="80">
        <v>5</v>
      </c>
      <c r="AL21" s="80">
        <v>100</v>
      </c>
      <c r="AM21" s="81">
        <v>5</v>
      </c>
      <c r="AN21" s="83">
        <f t="shared" si="6"/>
        <v>1</v>
      </c>
      <c r="AO21" s="80">
        <v>5</v>
      </c>
      <c r="AP21" s="80">
        <v>5</v>
      </c>
      <c r="AQ21" s="80">
        <v>100</v>
      </c>
      <c r="AR21" s="81">
        <v>5</v>
      </c>
      <c r="AS21" s="83">
        <f t="shared" si="7"/>
        <v>1</v>
      </c>
      <c r="AT21" s="80">
        <v>5</v>
      </c>
      <c r="AU21" s="80">
        <v>5</v>
      </c>
      <c r="AV21" s="80">
        <v>100</v>
      </c>
      <c r="AW21" s="81">
        <v>5</v>
      </c>
      <c r="AX21" s="83">
        <f t="shared" si="8"/>
        <v>1</v>
      </c>
      <c r="AY21" s="80">
        <v>5</v>
      </c>
      <c r="AZ21" s="80">
        <v>5</v>
      </c>
      <c r="BA21" s="80">
        <v>100</v>
      </c>
      <c r="BB21" s="81">
        <v>5</v>
      </c>
      <c r="BC21" s="83">
        <f t="shared" si="9"/>
        <v>1</v>
      </c>
      <c r="BD21" s="80">
        <v>5</v>
      </c>
      <c r="BE21" s="80">
        <v>5</v>
      </c>
      <c r="BF21" s="80">
        <v>100</v>
      </c>
      <c r="BG21" s="81">
        <v>5</v>
      </c>
      <c r="BH21" s="83">
        <f t="shared" si="10"/>
        <v>1</v>
      </c>
      <c r="BI21" s="80">
        <v>5</v>
      </c>
      <c r="BJ21" s="80">
        <v>5</v>
      </c>
      <c r="BK21" s="80">
        <v>100</v>
      </c>
      <c r="BL21" s="81">
        <v>5</v>
      </c>
      <c r="BM21" s="83">
        <f t="shared" si="11"/>
        <v>1</v>
      </c>
      <c r="BN21" s="80">
        <v>5</v>
      </c>
      <c r="BO21" s="80">
        <v>5</v>
      </c>
      <c r="BP21" s="80">
        <v>100</v>
      </c>
      <c r="BQ21" s="81">
        <v>5</v>
      </c>
      <c r="BR21" s="83">
        <f t="shared" si="12"/>
        <v>1</v>
      </c>
      <c r="BS21" s="80">
        <v>5</v>
      </c>
      <c r="BT21" s="80">
        <v>5</v>
      </c>
      <c r="BU21" s="80">
        <v>100</v>
      </c>
      <c r="BV21" s="81">
        <v>5</v>
      </c>
      <c r="BW21" s="83">
        <f t="shared" si="13"/>
        <v>1</v>
      </c>
      <c r="BX21" s="80">
        <v>5</v>
      </c>
      <c r="BY21" s="80">
        <v>5</v>
      </c>
      <c r="BZ21" s="80">
        <v>100</v>
      </c>
      <c r="CA21" s="81">
        <v>5</v>
      </c>
      <c r="CB21" s="83">
        <f t="shared" si="14"/>
        <v>1</v>
      </c>
      <c r="CC21" s="80">
        <v>5</v>
      </c>
      <c r="CD21" s="80">
        <v>5</v>
      </c>
      <c r="CE21" s="80">
        <v>100</v>
      </c>
      <c r="CF21" s="81">
        <v>5</v>
      </c>
      <c r="CG21" s="83">
        <f t="shared" si="15"/>
        <v>1</v>
      </c>
      <c r="CH21" s="80">
        <v>5</v>
      </c>
      <c r="CI21" s="80">
        <v>5</v>
      </c>
      <c r="CJ21" s="80">
        <v>100</v>
      </c>
      <c r="CK21" s="81">
        <v>5</v>
      </c>
      <c r="CL21" s="83">
        <f t="shared" si="16"/>
        <v>1</v>
      </c>
      <c r="CM21" s="80">
        <v>5</v>
      </c>
      <c r="CN21" s="80">
        <v>5</v>
      </c>
      <c r="CO21" s="80">
        <v>100</v>
      </c>
      <c r="CP21" s="81">
        <v>5</v>
      </c>
      <c r="CQ21" s="83">
        <f t="shared" si="17"/>
        <v>1</v>
      </c>
      <c r="CR21" s="80">
        <v>5</v>
      </c>
      <c r="CS21" s="80">
        <v>5</v>
      </c>
      <c r="CT21" s="80">
        <v>100</v>
      </c>
      <c r="CU21" s="81">
        <v>5</v>
      </c>
      <c r="CV21" s="83">
        <f t="shared" si="18"/>
        <v>1</v>
      </c>
      <c r="CW21" s="80">
        <v>5</v>
      </c>
      <c r="CX21" s="80">
        <v>5</v>
      </c>
      <c r="CY21" s="80">
        <v>100</v>
      </c>
      <c r="CZ21" s="81">
        <v>5</v>
      </c>
      <c r="DA21" s="83">
        <f t="shared" si="19"/>
        <v>1</v>
      </c>
      <c r="DB21" s="80">
        <v>5</v>
      </c>
      <c r="DC21" s="80">
        <v>5</v>
      </c>
      <c r="DD21" s="80">
        <v>100</v>
      </c>
      <c r="DE21" s="81">
        <v>5</v>
      </c>
      <c r="DF21" s="83">
        <f t="shared" si="20"/>
        <v>1</v>
      </c>
      <c r="DG21" s="80">
        <v>5</v>
      </c>
      <c r="DH21" s="80">
        <v>5</v>
      </c>
      <c r="DI21" s="80">
        <v>100</v>
      </c>
      <c r="DJ21" s="81">
        <v>5</v>
      </c>
      <c r="DK21" s="83">
        <f t="shared" si="21"/>
        <v>1</v>
      </c>
      <c r="DL21" s="80">
        <v>5</v>
      </c>
      <c r="DM21" s="80">
        <v>5</v>
      </c>
      <c r="DN21" s="80">
        <v>100</v>
      </c>
      <c r="DO21" s="81">
        <v>5</v>
      </c>
      <c r="DP21" s="83">
        <f t="shared" si="22"/>
        <v>1</v>
      </c>
      <c r="DQ21" s="80">
        <v>5</v>
      </c>
      <c r="DR21" s="80">
        <v>5</v>
      </c>
      <c r="DS21" s="80">
        <v>100</v>
      </c>
      <c r="DT21" s="81">
        <v>5</v>
      </c>
      <c r="DU21" s="83">
        <f t="shared" si="23"/>
        <v>1</v>
      </c>
      <c r="DV21" s="80">
        <v>5</v>
      </c>
      <c r="DW21" s="80">
        <v>5</v>
      </c>
      <c r="DX21" s="80">
        <v>100</v>
      </c>
      <c r="DY21" s="81">
        <v>5</v>
      </c>
      <c r="DZ21" s="85">
        <f t="shared" si="24"/>
        <v>1</v>
      </c>
    </row>
    <row r="22" spans="1:130" s="23" customFormat="1" ht="43.5" customHeight="1" x14ac:dyDescent="0.25">
      <c r="A22" s="63" t="s">
        <v>42</v>
      </c>
      <c r="B22" s="53" t="s">
        <v>120</v>
      </c>
      <c r="C22" s="53" t="s">
        <v>121</v>
      </c>
      <c r="D22" s="56">
        <v>1.5</v>
      </c>
      <c r="E22" s="82" t="s">
        <v>10</v>
      </c>
      <c r="F22" s="80">
        <v>4</v>
      </c>
      <c r="G22" s="80">
        <v>4</v>
      </c>
      <c r="H22" s="80">
        <v>100</v>
      </c>
      <c r="I22" s="81">
        <v>5</v>
      </c>
      <c r="J22" s="35">
        <f t="shared" si="0"/>
        <v>1.5</v>
      </c>
      <c r="K22" s="80">
        <v>1</v>
      </c>
      <c r="L22" s="80">
        <v>1</v>
      </c>
      <c r="M22" s="80">
        <v>100</v>
      </c>
      <c r="N22" s="81">
        <v>4.5</v>
      </c>
      <c r="O22" s="35">
        <f t="shared" si="1"/>
        <v>1.35</v>
      </c>
      <c r="P22" s="80">
        <v>1</v>
      </c>
      <c r="Q22" s="80">
        <v>1</v>
      </c>
      <c r="R22" s="80">
        <v>100</v>
      </c>
      <c r="S22" s="81">
        <v>4.5</v>
      </c>
      <c r="T22" s="83">
        <f t="shared" si="2"/>
        <v>1.35</v>
      </c>
      <c r="U22" s="80">
        <v>1</v>
      </c>
      <c r="V22" s="80">
        <v>1</v>
      </c>
      <c r="W22" s="80">
        <v>100</v>
      </c>
      <c r="X22" s="81">
        <v>3.5</v>
      </c>
      <c r="Y22" s="35">
        <f t="shared" si="3"/>
        <v>1.05</v>
      </c>
      <c r="Z22" s="80">
        <v>1</v>
      </c>
      <c r="AA22" s="80">
        <v>1</v>
      </c>
      <c r="AB22" s="80">
        <v>100</v>
      </c>
      <c r="AC22" s="81">
        <v>4.5</v>
      </c>
      <c r="AD22" s="35">
        <f t="shared" si="4"/>
        <v>1.35</v>
      </c>
      <c r="AE22" s="80">
        <v>1</v>
      </c>
      <c r="AF22" s="80">
        <v>1</v>
      </c>
      <c r="AG22" s="80">
        <v>100</v>
      </c>
      <c r="AH22" s="81">
        <v>3.5</v>
      </c>
      <c r="AI22" s="72">
        <f t="shared" si="5"/>
        <v>1.05</v>
      </c>
      <c r="AJ22" s="80">
        <v>1</v>
      </c>
      <c r="AK22" s="80">
        <v>1</v>
      </c>
      <c r="AL22" s="80">
        <v>100</v>
      </c>
      <c r="AM22" s="81">
        <v>4.5</v>
      </c>
      <c r="AN22" s="83">
        <f t="shared" si="6"/>
        <v>1.35</v>
      </c>
      <c r="AO22" s="80">
        <v>1</v>
      </c>
      <c r="AP22" s="80">
        <v>1</v>
      </c>
      <c r="AQ22" s="80">
        <v>100</v>
      </c>
      <c r="AR22" s="81">
        <v>5</v>
      </c>
      <c r="AS22" s="83">
        <f t="shared" si="7"/>
        <v>1.5</v>
      </c>
      <c r="AT22" s="80">
        <v>1</v>
      </c>
      <c r="AU22" s="80">
        <v>1</v>
      </c>
      <c r="AV22" s="80">
        <v>100</v>
      </c>
      <c r="AW22" s="81">
        <v>3.5</v>
      </c>
      <c r="AX22" s="83">
        <f t="shared" si="8"/>
        <v>1.05</v>
      </c>
      <c r="AY22" s="80">
        <v>1</v>
      </c>
      <c r="AZ22" s="80">
        <v>1</v>
      </c>
      <c r="BA22" s="80">
        <v>100</v>
      </c>
      <c r="BB22" s="81">
        <v>4.5</v>
      </c>
      <c r="BC22" s="83">
        <f t="shared" si="9"/>
        <v>1.35</v>
      </c>
      <c r="BD22" s="80">
        <v>1</v>
      </c>
      <c r="BE22" s="80">
        <v>1</v>
      </c>
      <c r="BF22" s="80">
        <v>100</v>
      </c>
      <c r="BG22" s="81">
        <v>4.5</v>
      </c>
      <c r="BH22" s="83">
        <f t="shared" si="10"/>
        <v>1.35</v>
      </c>
      <c r="BI22" s="80">
        <v>1</v>
      </c>
      <c r="BJ22" s="80">
        <v>1</v>
      </c>
      <c r="BK22" s="80">
        <v>100</v>
      </c>
      <c r="BL22" s="81">
        <v>4.5</v>
      </c>
      <c r="BM22" s="83">
        <f t="shared" si="11"/>
        <v>1.35</v>
      </c>
      <c r="BN22" s="80">
        <v>2</v>
      </c>
      <c r="BO22" s="80">
        <v>2</v>
      </c>
      <c r="BP22" s="80">
        <v>100</v>
      </c>
      <c r="BQ22" s="81">
        <v>4</v>
      </c>
      <c r="BR22" s="83">
        <f t="shared" si="12"/>
        <v>1.2</v>
      </c>
      <c r="BS22" s="80">
        <v>1</v>
      </c>
      <c r="BT22" s="80">
        <v>1</v>
      </c>
      <c r="BU22" s="80">
        <v>100</v>
      </c>
      <c r="BV22" s="81">
        <v>4.5</v>
      </c>
      <c r="BW22" s="83">
        <f t="shared" si="13"/>
        <v>1.35</v>
      </c>
      <c r="BX22" s="80">
        <v>1</v>
      </c>
      <c r="BY22" s="80">
        <v>1</v>
      </c>
      <c r="BZ22" s="80">
        <v>100</v>
      </c>
      <c r="CA22" s="81">
        <v>4.5</v>
      </c>
      <c r="CB22" s="83">
        <f t="shared" si="14"/>
        <v>1.35</v>
      </c>
      <c r="CC22" s="80">
        <v>1</v>
      </c>
      <c r="CD22" s="80">
        <v>1</v>
      </c>
      <c r="CE22" s="80">
        <v>100</v>
      </c>
      <c r="CF22" s="81">
        <v>4.5</v>
      </c>
      <c r="CG22" s="83">
        <f t="shared" si="15"/>
        <v>1.35</v>
      </c>
      <c r="CH22" s="80">
        <v>1</v>
      </c>
      <c r="CI22" s="80">
        <v>1</v>
      </c>
      <c r="CJ22" s="80">
        <v>100</v>
      </c>
      <c r="CK22" s="81">
        <v>4.5</v>
      </c>
      <c r="CL22" s="83">
        <f t="shared" si="16"/>
        <v>1.35</v>
      </c>
      <c r="CM22" s="80">
        <v>1</v>
      </c>
      <c r="CN22" s="80">
        <v>1</v>
      </c>
      <c r="CO22" s="80">
        <v>100</v>
      </c>
      <c r="CP22" s="81">
        <v>4.5</v>
      </c>
      <c r="CQ22" s="83">
        <f t="shared" si="17"/>
        <v>1.35</v>
      </c>
      <c r="CR22" s="80">
        <v>1</v>
      </c>
      <c r="CS22" s="80">
        <v>1</v>
      </c>
      <c r="CT22" s="80">
        <v>100</v>
      </c>
      <c r="CU22" s="81">
        <v>3.5</v>
      </c>
      <c r="CV22" s="83">
        <f t="shared" si="18"/>
        <v>1.05</v>
      </c>
      <c r="CW22" s="80">
        <v>1</v>
      </c>
      <c r="CX22" s="80">
        <v>1</v>
      </c>
      <c r="CY22" s="80">
        <v>100</v>
      </c>
      <c r="CZ22" s="81">
        <v>5</v>
      </c>
      <c r="DA22" s="83">
        <f t="shared" si="19"/>
        <v>1.5</v>
      </c>
      <c r="DB22" s="80">
        <v>1</v>
      </c>
      <c r="DC22" s="80">
        <v>1</v>
      </c>
      <c r="DD22" s="80">
        <v>100</v>
      </c>
      <c r="DE22" s="81">
        <v>3.5</v>
      </c>
      <c r="DF22" s="83">
        <f t="shared" si="20"/>
        <v>1.05</v>
      </c>
      <c r="DG22" s="80">
        <v>1</v>
      </c>
      <c r="DH22" s="80">
        <v>1</v>
      </c>
      <c r="DI22" s="80">
        <v>100</v>
      </c>
      <c r="DJ22" s="81">
        <v>4.5</v>
      </c>
      <c r="DK22" s="83">
        <f t="shared" si="21"/>
        <v>1.35</v>
      </c>
      <c r="DL22" s="80">
        <v>1</v>
      </c>
      <c r="DM22" s="80">
        <v>1</v>
      </c>
      <c r="DN22" s="80">
        <v>100</v>
      </c>
      <c r="DO22" s="81">
        <v>3.5</v>
      </c>
      <c r="DP22" s="83">
        <f t="shared" si="22"/>
        <v>1.05</v>
      </c>
      <c r="DQ22" s="80">
        <v>1</v>
      </c>
      <c r="DR22" s="80">
        <v>1</v>
      </c>
      <c r="DS22" s="80">
        <v>100</v>
      </c>
      <c r="DT22" s="81">
        <v>4.5</v>
      </c>
      <c r="DU22" s="83">
        <f t="shared" si="23"/>
        <v>1.35</v>
      </c>
      <c r="DV22" s="80">
        <v>1</v>
      </c>
      <c r="DW22" s="80">
        <v>1</v>
      </c>
      <c r="DX22" s="80">
        <v>100</v>
      </c>
      <c r="DY22" s="81">
        <v>4.5</v>
      </c>
      <c r="DZ22" s="85">
        <f t="shared" si="24"/>
        <v>1.35</v>
      </c>
    </row>
    <row r="23" spans="1:130" s="23" customFormat="1" ht="75" customHeight="1" x14ac:dyDescent="0.25">
      <c r="A23" s="63" t="s">
        <v>45</v>
      </c>
      <c r="B23" s="53" t="s">
        <v>122</v>
      </c>
      <c r="C23" s="53" t="s">
        <v>123</v>
      </c>
      <c r="D23" s="56">
        <v>1</v>
      </c>
      <c r="E23" s="82" t="s">
        <v>10</v>
      </c>
      <c r="F23" s="80">
        <v>20</v>
      </c>
      <c r="G23" s="80">
        <v>18</v>
      </c>
      <c r="H23" s="80">
        <v>90</v>
      </c>
      <c r="I23" s="81">
        <v>5</v>
      </c>
      <c r="J23" s="35">
        <f t="shared" si="0"/>
        <v>1</v>
      </c>
      <c r="K23" s="80">
        <v>23</v>
      </c>
      <c r="L23" s="80">
        <v>19</v>
      </c>
      <c r="M23" s="80">
        <v>82.6</v>
      </c>
      <c r="N23" s="81">
        <v>5</v>
      </c>
      <c r="O23" s="35">
        <f t="shared" si="1"/>
        <v>1</v>
      </c>
      <c r="P23" s="80">
        <v>30</v>
      </c>
      <c r="Q23" s="80">
        <v>4</v>
      </c>
      <c r="R23" s="80">
        <v>13.33</v>
      </c>
      <c r="S23" s="81">
        <v>1.5</v>
      </c>
      <c r="T23" s="83">
        <f t="shared" si="2"/>
        <v>0.3</v>
      </c>
      <c r="U23" s="80">
        <v>4</v>
      </c>
      <c r="V23" s="80">
        <v>4</v>
      </c>
      <c r="W23" s="80">
        <v>100</v>
      </c>
      <c r="X23" s="81">
        <v>5</v>
      </c>
      <c r="Y23" s="41">
        <f t="shared" si="3"/>
        <v>1</v>
      </c>
      <c r="Z23" s="80">
        <v>7</v>
      </c>
      <c r="AA23" s="80">
        <v>3</v>
      </c>
      <c r="AB23" s="80">
        <v>42.85</v>
      </c>
      <c r="AC23" s="81">
        <v>3.5</v>
      </c>
      <c r="AD23" s="35">
        <f t="shared" si="4"/>
        <v>0.7</v>
      </c>
      <c r="AE23" s="80">
        <v>6</v>
      </c>
      <c r="AF23" s="80">
        <v>6</v>
      </c>
      <c r="AG23" s="80">
        <v>100</v>
      </c>
      <c r="AH23" s="81">
        <v>5</v>
      </c>
      <c r="AI23" s="90">
        <f t="shared" si="5"/>
        <v>1</v>
      </c>
      <c r="AJ23" s="80">
        <v>29</v>
      </c>
      <c r="AK23" s="80">
        <v>28</v>
      </c>
      <c r="AL23" s="80">
        <v>96.55</v>
      </c>
      <c r="AM23" s="91">
        <v>5</v>
      </c>
      <c r="AN23" s="83">
        <f t="shared" si="6"/>
        <v>1</v>
      </c>
      <c r="AO23" s="80">
        <v>10</v>
      </c>
      <c r="AP23" s="80">
        <v>10</v>
      </c>
      <c r="AQ23" s="80">
        <v>100</v>
      </c>
      <c r="AR23" s="81">
        <v>5</v>
      </c>
      <c r="AS23" s="83">
        <f t="shared" si="7"/>
        <v>1</v>
      </c>
      <c r="AT23" s="80">
        <v>6</v>
      </c>
      <c r="AU23" s="80">
        <v>5</v>
      </c>
      <c r="AV23" s="80">
        <v>83.33</v>
      </c>
      <c r="AW23" s="81">
        <v>5</v>
      </c>
      <c r="AX23" s="83">
        <f t="shared" si="8"/>
        <v>1</v>
      </c>
      <c r="AY23" s="80">
        <v>10</v>
      </c>
      <c r="AZ23" s="80">
        <v>10</v>
      </c>
      <c r="BA23" s="80">
        <v>100</v>
      </c>
      <c r="BB23" s="81">
        <v>5</v>
      </c>
      <c r="BC23" s="83">
        <f t="shared" si="9"/>
        <v>1</v>
      </c>
      <c r="BD23" s="80">
        <v>8</v>
      </c>
      <c r="BE23" s="80">
        <v>8</v>
      </c>
      <c r="BF23" s="80">
        <v>100</v>
      </c>
      <c r="BG23" s="81">
        <v>5</v>
      </c>
      <c r="BH23" s="83">
        <f t="shared" si="10"/>
        <v>1</v>
      </c>
      <c r="BI23" s="80">
        <v>14</v>
      </c>
      <c r="BJ23" s="80">
        <v>13</v>
      </c>
      <c r="BK23" s="80">
        <v>92.85</v>
      </c>
      <c r="BL23" s="81">
        <v>5</v>
      </c>
      <c r="BM23" s="83">
        <f t="shared" si="11"/>
        <v>1</v>
      </c>
      <c r="BN23" s="80">
        <v>19</v>
      </c>
      <c r="BO23" s="80">
        <v>18</v>
      </c>
      <c r="BP23" s="80">
        <v>94.73</v>
      </c>
      <c r="BQ23" s="81">
        <v>5</v>
      </c>
      <c r="BR23" s="83">
        <f t="shared" si="12"/>
        <v>1</v>
      </c>
      <c r="BS23" s="80">
        <v>19</v>
      </c>
      <c r="BT23" s="80">
        <v>12</v>
      </c>
      <c r="BU23" s="80">
        <v>63.15</v>
      </c>
      <c r="BV23" s="81">
        <v>4</v>
      </c>
      <c r="BW23" s="83">
        <f t="shared" si="13"/>
        <v>0.8</v>
      </c>
      <c r="BX23" s="80">
        <v>9</v>
      </c>
      <c r="BY23" s="80">
        <v>2</v>
      </c>
      <c r="BZ23" s="80">
        <v>22.22</v>
      </c>
      <c r="CA23" s="81">
        <v>2.5</v>
      </c>
      <c r="CB23" s="83">
        <f t="shared" si="14"/>
        <v>0.5</v>
      </c>
      <c r="CC23" s="80">
        <v>7</v>
      </c>
      <c r="CD23" s="80">
        <v>7</v>
      </c>
      <c r="CE23" s="80">
        <v>100</v>
      </c>
      <c r="CF23" s="81">
        <v>5</v>
      </c>
      <c r="CG23" s="83">
        <f t="shared" si="15"/>
        <v>1</v>
      </c>
      <c r="CH23" s="80">
        <v>12</v>
      </c>
      <c r="CI23" s="80">
        <v>12</v>
      </c>
      <c r="CJ23" s="80">
        <v>100</v>
      </c>
      <c r="CK23" s="81">
        <v>5</v>
      </c>
      <c r="CL23" s="83">
        <f t="shared" si="16"/>
        <v>1</v>
      </c>
      <c r="CM23" s="80">
        <v>7</v>
      </c>
      <c r="CN23" s="80">
        <v>7</v>
      </c>
      <c r="CO23" s="80">
        <v>100</v>
      </c>
      <c r="CP23" s="81">
        <v>5</v>
      </c>
      <c r="CQ23" s="83">
        <f t="shared" si="17"/>
        <v>1</v>
      </c>
      <c r="CR23" s="80">
        <v>5</v>
      </c>
      <c r="CS23" s="80">
        <v>1</v>
      </c>
      <c r="CT23" s="80">
        <v>20</v>
      </c>
      <c r="CU23" s="81">
        <v>1.5</v>
      </c>
      <c r="CV23" s="92">
        <f t="shared" si="18"/>
        <v>0.3</v>
      </c>
      <c r="CW23" s="80">
        <v>25</v>
      </c>
      <c r="CX23" s="80">
        <v>25</v>
      </c>
      <c r="CY23" s="80">
        <v>100</v>
      </c>
      <c r="CZ23" s="81">
        <v>5</v>
      </c>
      <c r="DA23" s="83">
        <f t="shared" si="19"/>
        <v>1</v>
      </c>
      <c r="DB23" s="80">
        <v>6</v>
      </c>
      <c r="DC23" s="80">
        <v>1</v>
      </c>
      <c r="DD23" s="80">
        <v>16.66</v>
      </c>
      <c r="DE23" s="81">
        <v>1.5</v>
      </c>
      <c r="DF23" s="92">
        <f t="shared" si="20"/>
        <v>0.3</v>
      </c>
      <c r="DG23" s="80">
        <v>10</v>
      </c>
      <c r="DH23" s="80">
        <v>9</v>
      </c>
      <c r="DI23" s="80">
        <v>90</v>
      </c>
      <c r="DJ23" s="81">
        <v>5</v>
      </c>
      <c r="DK23" s="83">
        <f t="shared" si="21"/>
        <v>1</v>
      </c>
      <c r="DL23" s="80">
        <v>6</v>
      </c>
      <c r="DM23" s="80">
        <v>6</v>
      </c>
      <c r="DN23" s="80">
        <v>100</v>
      </c>
      <c r="DO23" s="81">
        <v>5</v>
      </c>
      <c r="DP23" s="83">
        <f t="shared" si="22"/>
        <v>1</v>
      </c>
      <c r="DQ23" s="80">
        <v>9</v>
      </c>
      <c r="DR23" s="80">
        <v>9</v>
      </c>
      <c r="DS23" s="80">
        <v>100</v>
      </c>
      <c r="DT23" s="81">
        <v>5</v>
      </c>
      <c r="DU23" s="83">
        <f t="shared" si="23"/>
        <v>1</v>
      </c>
      <c r="DV23" s="80">
        <v>16</v>
      </c>
      <c r="DW23" s="80">
        <v>13</v>
      </c>
      <c r="DX23" s="80">
        <v>81.25</v>
      </c>
      <c r="DY23" s="81">
        <v>5</v>
      </c>
      <c r="DZ23" s="89">
        <f t="shared" si="24"/>
        <v>1</v>
      </c>
    </row>
    <row r="24" spans="1:130" s="23" customFormat="1" ht="75" x14ac:dyDescent="0.25">
      <c r="A24" s="63" t="s">
        <v>30</v>
      </c>
      <c r="B24" s="53" t="s">
        <v>124</v>
      </c>
      <c r="C24" s="53" t="s">
        <v>125</v>
      </c>
      <c r="D24" s="56">
        <v>1</v>
      </c>
      <c r="E24" s="82" t="s">
        <v>10</v>
      </c>
      <c r="F24" s="80">
        <v>21</v>
      </c>
      <c r="G24" s="80">
        <v>8</v>
      </c>
      <c r="H24" s="80">
        <v>38.1</v>
      </c>
      <c r="I24" s="81">
        <v>5</v>
      </c>
      <c r="J24" s="35">
        <f t="shared" si="0"/>
        <v>1</v>
      </c>
      <c r="K24" s="80">
        <v>23</v>
      </c>
      <c r="L24" s="80">
        <v>2</v>
      </c>
      <c r="M24" s="80">
        <v>8.6999999999999993</v>
      </c>
      <c r="N24" s="81">
        <v>3.5</v>
      </c>
      <c r="O24" s="35">
        <f t="shared" si="1"/>
        <v>0.7</v>
      </c>
      <c r="P24" s="80">
        <v>30</v>
      </c>
      <c r="Q24" s="80">
        <v>3</v>
      </c>
      <c r="R24" s="80">
        <v>10</v>
      </c>
      <c r="S24" s="81">
        <v>4</v>
      </c>
      <c r="T24" s="83">
        <f t="shared" si="2"/>
        <v>0.8</v>
      </c>
      <c r="U24" s="80">
        <v>4</v>
      </c>
      <c r="V24" s="80">
        <v>0</v>
      </c>
      <c r="W24" s="80">
        <v>0</v>
      </c>
      <c r="X24" s="81">
        <v>3.5</v>
      </c>
      <c r="Y24" s="35">
        <f t="shared" si="3"/>
        <v>0.7</v>
      </c>
      <c r="Z24" s="80">
        <v>7</v>
      </c>
      <c r="AA24" s="80">
        <v>0</v>
      </c>
      <c r="AB24" s="80">
        <v>0</v>
      </c>
      <c r="AC24" s="81">
        <v>3.5</v>
      </c>
      <c r="AD24" s="35">
        <f t="shared" si="4"/>
        <v>0.7</v>
      </c>
      <c r="AE24" s="80">
        <v>6</v>
      </c>
      <c r="AF24" s="80">
        <v>0</v>
      </c>
      <c r="AG24" s="80">
        <v>0</v>
      </c>
      <c r="AH24" s="81">
        <v>3.5</v>
      </c>
      <c r="AI24" s="72">
        <f t="shared" si="5"/>
        <v>0.7</v>
      </c>
      <c r="AJ24" s="80">
        <v>29</v>
      </c>
      <c r="AK24" s="80">
        <v>10</v>
      </c>
      <c r="AL24" s="80">
        <v>34.479999999999997</v>
      </c>
      <c r="AM24" s="81">
        <v>4.5</v>
      </c>
      <c r="AN24" s="83">
        <f t="shared" si="6"/>
        <v>0.9</v>
      </c>
      <c r="AO24" s="80">
        <v>10</v>
      </c>
      <c r="AP24" s="80">
        <v>2</v>
      </c>
      <c r="AQ24" s="80">
        <v>20</v>
      </c>
      <c r="AR24" s="81">
        <v>4.5</v>
      </c>
      <c r="AS24" s="83">
        <f t="shared" si="7"/>
        <v>0.9</v>
      </c>
      <c r="AT24" s="80">
        <v>6</v>
      </c>
      <c r="AU24" s="80">
        <v>1</v>
      </c>
      <c r="AV24" s="80">
        <v>16.670000000000002</v>
      </c>
      <c r="AW24" s="81">
        <v>4</v>
      </c>
      <c r="AX24" s="83">
        <f t="shared" si="8"/>
        <v>0.8</v>
      </c>
      <c r="AY24" s="80">
        <v>10</v>
      </c>
      <c r="AZ24" s="80">
        <v>4</v>
      </c>
      <c r="BA24" s="80">
        <v>40</v>
      </c>
      <c r="BB24" s="81">
        <v>5</v>
      </c>
      <c r="BC24" s="83">
        <f t="shared" si="9"/>
        <v>1</v>
      </c>
      <c r="BD24" s="80">
        <v>8</v>
      </c>
      <c r="BE24" s="80">
        <v>0</v>
      </c>
      <c r="BF24" s="80">
        <v>0</v>
      </c>
      <c r="BG24" s="81">
        <v>3.5</v>
      </c>
      <c r="BH24" s="83">
        <f t="shared" si="10"/>
        <v>0.7</v>
      </c>
      <c r="BI24" s="80">
        <v>14</v>
      </c>
      <c r="BJ24" s="80">
        <v>5</v>
      </c>
      <c r="BK24" s="80">
        <v>35.71</v>
      </c>
      <c r="BL24" s="81">
        <v>5</v>
      </c>
      <c r="BM24" s="83">
        <f t="shared" si="11"/>
        <v>1</v>
      </c>
      <c r="BN24" s="80">
        <v>19</v>
      </c>
      <c r="BO24" s="80">
        <v>7</v>
      </c>
      <c r="BP24" s="80">
        <v>36.840000000000003</v>
      </c>
      <c r="BQ24" s="81">
        <v>4.84</v>
      </c>
      <c r="BR24" s="83">
        <f t="shared" si="12"/>
        <v>0.96799999999999997</v>
      </c>
      <c r="BS24" s="80">
        <v>19</v>
      </c>
      <c r="BT24" s="80">
        <v>2</v>
      </c>
      <c r="BU24" s="80">
        <v>10.52</v>
      </c>
      <c r="BV24" s="81">
        <v>4</v>
      </c>
      <c r="BW24" s="83">
        <f t="shared" si="13"/>
        <v>0.8</v>
      </c>
      <c r="BX24" s="80">
        <v>9</v>
      </c>
      <c r="BY24" s="80">
        <v>2</v>
      </c>
      <c r="BZ24" s="80">
        <v>22.22</v>
      </c>
      <c r="CA24" s="81">
        <v>4.5</v>
      </c>
      <c r="CB24" s="83">
        <f t="shared" si="14"/>
        <v>0.9</v>
      </c>
      <c r="CC24" s="80">
        <v>7</v>
      </c>
      <c r="CD24" s="80">
        <v>2</v>
      </c>
      <c r="CE24" s="80">
        <v>28.57</v>
      </c>
      <c r="CF24" s="81">
        <v>4.5</v>
      </c>
      <c r="CG24" s="83">
        <f t="shared" si="15"/>
        <v>0.9</v>
      </c>
      <c r="CH24" s="80">
        <v>12</v>
      </c>
      <c r="CI24" s="80">
        <v>3</v>
      </c>
      <c r="CJ24" s="80">
        <v>25</v>
      </c>
      <c r="CK24" s="81">
        <v>4.5</v>
      </c>
      <c r="CL24" s="83">
        <f t="shared" si="16"/>
        <v>0.9</v>
      </c>
      <c r="CM24" s="80">
        <v>7</v>
      </c>
      <c r="CN24" s="80">
        <v>5</v>
      </c>
      <c r="CO24" s="80">
        <v>71.42</v>
      </c>
      <c r="CP24" s="81">
        <v>5</v>
      </c>
      <c r="CQ24" s="83">
        <f t="shared" si="17"/>
        <v>1</v>
      </c>
      <c r="CR24" s="80">
        <v>5</v>
      </c>
      <c r="CS24" s="80">
        <v>2</v>
      </c>
      <c r="CT24" s="80">
        <v>40</v>
      </c>
      <c r="CU24" s="81">
        <v>5</v>
      </c>
      <c r="CV24" s="83">
        <f t="shared" si="18"/>
        <v>1</v>
      </c>
      <c r="CW24" s="80">
        <v>25</v>
      </c>
      <c r="CX24" s="80">
        <v>1</v>
      </c>
      <c r="CY24" s="80">
        <v>4</v>
      </c>
      <c r="CZ24" s="81">
        <v>3.5</v>
      </c>
      <c r="DA24" s="83">
        <f t="shared" si="19"/>
        <v>0.7</v>
      </c>
      <c r="DB24" s="80">
        <v>6</v>
      </c>
      <c r="DC24" s="80">
        <v>3</v>
      </c>
      <c r="DD24" s="80">
        <v>50</v>
      </c>
      <c r="DE24" s="81">
        <v>5</v>
      </c>
      <c r="DF24" s="83">
        <f t="shared" si="20"/>
        <v>1</v>
      </c>
      <c r="DG24" s="80">
        <v>10</v>
      </c>
      <c r="DH24" s="80">
        <v>4</v>
      </c>
      <c r="DI24" s="80">
        <v>40</v>
      </c>
      <c r="DJ24" s="81">
        <v>5</v>
      </c>
      <c r="DK24" s="83">
        <f t="shared" si="21"/>
        <v>1</v>
      </c>
      <c r="DL24" s="80">
        <v>6</v>
      </c>
      <c r="DM24" s="80">
        <v>3</v>
      </c>
      <c r="DN24" s="80">
        <v>50</v>
      </c>
      <c r="DO24" s="81">
        <v>5</v>
      </c>
      <c r="DP24" s="83">
        <f t="shared" si="22"/>
        <v>1</v>
      </c>
      <c r="DQ24" s="80">
        <v>9</v>
      </c>
      <c r="DR24" s="80">
        <v>1</v>
      </c>
      <c r="DS24" s="80">
        <v>11.11</v>
      </c>
      <c r="DT24" s="81">
        <v>4</v>
      </c>
      <c r="DU24" s="83">
        <f t="shared" si="23"/>
        <v>0.8</v>
      </c>
      <c r="DV24" s="80">
        <v>16</v>
      </c>
      <c r="DW24" s="80">
        <v>1</v>
      </c>
      <c r="DX24" s="80">
        <v>6.25</v>
      </c>
      <c r="DY24" s="81">
        <v>3.5</v>
      </c>
      <c r="DZ24" s="89">
        <f t="shared" si="24"/>
        <v>0.7</v>
      </c>
    </row>
    <row r="25" spans="1:130" s="23" customFormat="1" ht="30" x14ac:dyDescent="0.25">
      <c r="A25" s="63" t="s">
        <v>46</v>
      </c>
      <c r="B25" s="57" t="s">
        <v>59</v>
      </c>
      <c r="C25" s="49" t="s">
        <v>7</v>
      </c>
      <c r="D25" s="56">
        <v>0.5</v>
      </c>
      <c r="E25" s="51" t="s">
        <v>8</v>
      </c>
      <c r="F25" s="77">
        <v>5</v>
      </c>
      <c r="G25" s="77">
        <v>4.5999999999999996</v>
      </c>
      <c r="H25" s="78"/>
      <c r="I25" s="79">
        <v>4.5999999999999996</v>
      </c>
      <c r="J25" s="65">
        <f t="shared" si="0"/>
        <v>0.45999999999999996</v>
      </c>
      <c r="K25" s="77">
        <v>5</v>
      </c>
      <c r="L25" s="77">
        <v>4</v>
      </c>
      <c r="M25" s="78"/>
      <c r="N25" s="79">
        <v>4</v>
      </c>
      <c r="O25" s="65">
        <f t="shared" si="1"/>
        <v>0.4</v>
      </c>
      <c r="P25" s="77">
        <v>5</v>
      </c>
      <c r="Q25" s="77">
        <v>4.5999999999999996</v>
      </c>
      <c r="R25" s="78"/>
      <c r="S25" s="79">
        <v>4.5999999999999996</v>
      </c>
      <c r="T25" s="35">
        <f t="shared" si="2"/>
        <v>0.45999999999999996</v>
      </c>
      <c r="U25" s="77">
        <v>5</v>
      </c>
      <c r="V25" s="77">
        <v>5</v>
      </c>
      <c r="W25" s="78"/>
      <c r="X25" s="79">
        <v>5</v>
      </c>
      <c r="Y25" s="65">
        <f t="shared" si="3"/>
        <v>0.5</v>
      </c>
      <c r="Z25" s="77">
        <v>5</v>
      </c>
      <c r="AA25" s="77">
        <v>4.5999999999999996</v>
      </c>
      <c r="AB25" s="78"/>
      <c r="AC25" s="79">
        <v>4.5999999999999996</v>
      </c>
      <c r="AD25" s="65">
        <f t="shared" si="4"/>
        <v>0.45999999999999996</v>
      </c>
      <c r="AE25" s="77">
        <v>5</v>
      </c>
      <c r="AF25" s="77">
        <v>4.5999999999999996</v>
      </c>
      <c r="AG25" s="78"/>
      <c r="AH25" s="79">
        <v>4.5999999999999996</v>
      </c>
      <c r="AI25" s="88">
        <f t="shared" si="5"/>
        <v>0.45999999999999996</v>
      </c>
      <c r="AJ25" s="80">
        <v>5</v>
      </c>
      <c r="AK25" s="80">
        <v>4</v>
      </c>
      <c r="AL25" s="80"/>
      <c r="AM25" s="81">
        <v>4</v>
      </c>
      <c r="AN25" s="85">
        <f t="shared" si="6"/>
        <v>0.4</v>
      </c>
      <c r="AO25" s="77">
        <v>5</v>
      </c>
      <c r="AP25" s="77">
        <v>4.5999999999999996</v>
      </c>
      <c r="AQ25" s="78"/>
      <c r="AR25" s="79">
        <v>4.5999999999999996</v>
      </c>
      <c r="AS25" s="35">
        <f t="shared" si="7"/>
        <v>0.45999999999999996</v>
      </c>
      <c r="AT25" s="77">
        <v>5</v>
      </c>
      <c r="AU25" s="77">
        <v>4.5999999999999996</v>
      </c>
      <c r="AV25" s="78"/>
      <c r="AW25" s="79">
        <v>4.5999999999999996</v>
      </c>
      <c r="AX25" s="35">
        <f t="shared" si="8"/>
        <v>0.45999999999999996</v>
      </c>
      <c r="AY25" s="77">
        <v>5</v>
      </c>
      <c r="AZ25" s="77">
        <v>4.5999999999999996</v>
      </c>
      <c r="BA25" s="78"/>
      <c r="BB25" s="79">
        <v>4.5999999999999996</v>
      </c>
      <c r="BC25" s="35">
        <f t="shared" si="9"/>
        <v>0.45999999999999996</v>
      </c>
      <c r="BD25" s="77">
        <v>5</v>
      </c>
      <c r="BE25" s="77">
        <v>4.3</v>
      </c>
      <c r="BF25" s="78"/>
      <c r="BG25" s="79">
        <v>4.3</v>
      </c>
      <c r="BH25" s="35">
        <f t="shared" si="10"/>
        <v>0.43</v>
      </c>
      <c r="BI25" s="77">
        <v>5</v>
      </c>
      <c r="BJ25" s="77">
        <v>4.5999999999999996</v>
      </c>
      <c r="BK25" s="78"/>
      <c r="BL25" s="79">
        <v>4.5999999999999996</v>
      </c>
      <c r="BM25" s="35">
        <f t="shared" si="11"/>
        <v>0.45999999999999996</v>
      </c>
      <c r="BN25" s="77">
        <v>5</v>
      </c>
      <c r="BO25" s="77">
        <v>4.5999999999999996</v>
      </c>
      <c r="BP25" s="78"/>
      <c r="BQ25" s="79">
        <v>4.5999999999999996</v>
      </c>
      <c r="BR25" s="35">
        <f t="shared" si="12"/>
        <v>0.45999999999999996</v>
      </c>
      <c r="BS25" s="77">
        <v>5</v>
      </c>
      <c r="BT25" s="77">
        <v>4.4000000000000004</v>
      </c>
      <c r="BU25" s="78"/>
      <c r="BV25" s="79">
        <v>4.4000000000000004</v>
      </c>
      <c r="BW25" s="35">
        <f t="shared" si="13"/>
        <v>0.44000000000000006</v>
      </c>
      <c r="BX25" s="77">
        <v>5</v>
      </c>
      <c r="BY25" s="77">
        <v>4.8</v>
      </c>
      <c r="BZ25" s="78"/>
      <c r="CA25" s="79">
        <v>4.8</v>
      </c>
      <c r="CB25" s="35">
        <f t="shared" si="14"/>
        <v>0.48</v>
      </c>
      <c r="CC25" s="77">
        <v>5</v>
      </c>
      <c r="CD25" s="77">
        <v>5</v>
      </c>
      <c r="CE25" s="78"/>
      <c r="CF25" s="79">
        <v>5</v>
      </c>
      <c r="CG25" s="35">
        <f t="shared" si="15"/>
        <v>0.5</v>
      </c>
      <c r="CH25" s="77">
        <v>5</v>
      </c>
      <c r="CI25" s="77">
        <v>3.8</v>
      </c>
      <c r="CJ25" s="78"/>
      <c r="CK25" s="79">
        <v>3.8</v>
      </c>
      <c r="CL25" s="35">
        <f t="shared" si="16"/>
        <v>0.38</v>
      </c>
      <c r="CM25" s="77">
        <v>5</v>
      </c>
      <c r="CN25" s="77">
        <v>4.2</v>
      </c>
      <c r="CO25" s="78"/>
      <c r="CP25" s="79">
        <v>4.2</v>
      </c>
      <c r="CQ25" s="35">
        <f t="shared" si="17"/>
        <v>0.42000000000000004</v>
      </c>
      <c r="CR25" s="77">
        <v>5</v>
      </c>
      <c r="CS25" s="77">
        <v>3.6</v>
      </c>
      <c r="CT25" s="78"/>
      <c r="CU25" s="79">
        <v>3.6</v>
      </c>
      <c r="CV25" s="35">
        <f t="shared" si="18"/>
        <v>0.36</v>
      </c>
      <c r="CW25" s="77">
        <v>5</v>
      </c>
      <c r="CX25" s="77">
        <v>4</v>
      </c>
      <c r="CY25" s="78"/>
      <c r="CZ25" s="79">
        <v>4</v>
      </c>
      <c r="DA25" s="35">
        <f t="shared" si="19"/>
        <v>0.4</v>
      </c>
      <c r="DB25" s="77">
        <v>5</v>
      </c>
      <c r="DC25" s="77">
        <v>4.5999999999999996</v>
      </c>
      <c r="DD25" s="78"/>
      <c r="DE25" s="79">
        <v>4.5999999999999996</v>
      </c>
      <c r="DF25" s="35">
        <f t="shared" si="20"/>
        <v>0.45999999999999996</v>
      </c>
      <c r="DG25" s="77">
        <v>5</v>
      </c>
      <c r="DH25" s="77">
        <v>4.4000000000000004</v>
      </c>
      <c r="DI25" s="77"/>
      <c r="DJ25" s="79">
        <v>4.4000000000000004</v>
      </c>
      <c r="DK25" s="35">
        <f t="shared" si="21"/>
        <v>0.44000000000000006</v>
      </c>
      <c r="DL25" s="77">
        <v>5</v>
      </c>
      <c r="DM25" s="77">
        <v>4.5999999999999996</v>
      </c>
      <c r="DN25" s="77"/>
      <c r="DO25" s="79">
        <v>4.5999999999999996</v>
      </c>
      <c r="DP25" s="35">
        <f t="shared" si="22"/>
        <v>0.45999999999999996</v>
      </c>
      <c r="DQ25" s="77">
        <v>5</v>
      </c>
      <c r="DR25" s="77">
        <v>4.8</v>
      </c>
      <c r="DS25" s="77"/>
      <c r="DT25" s="79">
        <v>4.8</v>
      </c>
      <c r="DU25" s="35">
        <f t="shared" si="23"/>
        <v>0.48</v>
      </c>
      <c r="DV25" s="77">
        <v>5</v>
      </c>
      <c r="DW25" s="77">
        <v>4.2</v>
      </c>
      <c r="DX25" s="77"/>
      <c r="DY25" s="79">
        <v>4.2</v>
      </c>
      <c r="DZ25" s="35">
        <f t="shared" si="24"/>
        <v>0.42000000000000004</v>
      </c>
    </row>
    <row r="26" spans="1:130" s="23" customFormat="1" ht="30" x14ac:dyDescent="0.25">
      <c r="A26" s="63" t="s">
        <v>33</v>
      </c>
      <c r="B26" s="53" t="s">
        <v>126</v>
      </c>
      <c r="C26" s="49" t="s">
        <v>7</v>
      </c>
      <c r="D26" s="56">
        <v>1</v>
      </c>
      <c r="E26" s="51" t="s">
        <v>8</v>
      </c>
      <c r="F26" s="37">
        <v>5</v>
      </c>
      <c r="G26" s="37">
        <v>5</v>
      </c>
      <c r="H26" s="37"/>
      <c r="I26" s="39">
        <v>5</v>
      </c>
      <c r="J26" s="35">
        <f t="shared" si="0"/>
        <v>1</v>
      </c>
      <c r="K26" s="37">
        <v>5</v>
      </c>
      <c r="L26" s="37">
        <v>5</v>
      </c>
      <c r="M26" s="37"/>
      <c r="N26" s="39">
        <v>5</v>
      </c>
      <c r="O26" s="35">
        <f t="shared" si="1"/>
        <v>1</v>
      </c>
      <c r="P26" s="37">
        <v>5</v>
      </c>
      <c r="Q26" s="37">
        <v>5</v>
      </c>
      <c r="R26" s="33"/>
      <c r="S26" s="39">
        <v>5</v>
      </c>
      <c r="T26" s="35">
        <f t="shared" si="2"/>
        <v>1</v>
      </c>
      <c r="U26" s="37">
        <v>5</v>
      </c>
      <c r="V26" s="37">
        <v>2.5</v>
      </c>
      <c r="W26" s="37"/>
      <c r="X26" s="39">
        <v>2.5</v>
      </c>
      <c r="Y26" s="35">
        <f t="shared" si="3"/>
        <v>0.5</v>
      </c>
      <c r="Z26" s="37">
        <v>5</v>
      </c>
      <c r="AA26" s="37">
        <v>3.5</v>
      </c>
      <c r="AB26" s="37"/>
      <c r="AC26" s="39">
        <v>3.5</v>
      </c>
      <c r="AD26" s="35">
        <f t="shared" si="4"/>
        <v>0.7</v>
      </c>
      <c r="AE26" s="40">
        <v>5</v>
      </c>
      <c r="AF26" s="40">
        <v>2.5</v>
      </c>
      <c r="AG26" s="37"/>
      <c r="AH26" s="39">
        <v>2.5</v>
      </c>
      <c r="AI26" s="72">
        <f t="shared" si="5"/>
        <v>0.5</v>
      </c>
      <c r="AJ26" s="37">
        <v>5</v>
      </c>
      <c r="AK26" s="37">
        <v>5</v>
      </c>
      <c r="AL26" s="37"/>
      <c r="AM26" s="39">
        <v>5</v>
      </c>
      <c r="AN26" s="85">
        <f t="shared" si="6"/>
        <v>1</v>
      </c>
      <c r="AO26" s="37">
        <v>5</v>
      </c>
      <c r="AP26" s="37">
        <v>5</v>
      </c>
      <c r="AQ26" s="37"/>
      <c r="AR26" s="39">
        <v>5</v>
      </c>
      <c r="AS26" s="35">
        <f t="shared" si="7"/>
        <v>1</v>
      </c>
      <c r="AT26" s="37">
        <v>5</v>
      </c>
      <c r="AU26" s="37">
        <v>3</v>
      </c>
      <c r="AV26" s="37"/>
      <c r="AW26" s="39">
        <v>3</v>
      </c>
      <c r="AX26" s="35">
        <f t="shared" si="8"/>
        <v>0.6</v>
      </c>
      <c r="AY26" s="37">
        <v>5</v>
      </c>
      <c r="AZ26" s="37">
        <v>5</v>
      </c>
      <c r="BA26" s="37"/>
      <c r="BB26" s="39">
        <v>5</v>
      </c>
      <c r="BC26" s="35">
        <f t="shared" si="9"/>
        <v>1</v>
      </c>
      <c r="BD26" s="37">
        <v>5</v>
      </c>
      <c r="BE26" s="37">
        <v>2.5</v>
      </c>
      <c r="BF26" s="37"/>
      <c r="BG26" s="39">
        <v>2.5</v>
      </c>
      <c r="BH26" s="35">
        <f t="shared" si="10"/>
        <v>0.5</v>
      </c>
      <c r="BI26" s="37">
        <v>5</v>
      </c>
      <c r="BJ26" s="37">
        <v>3.5</v>
      </c>
      <c r="BK26" s="37"/>
      <c r="BL26" s="39">
        <v>3.5</v>
      </c>
      <c r="BM26" s="35">
        <f t="shared" si="11"/>
        <v>0.7</v>
      </c>
      <c r="BN26" s="37">
        <v>5</v>
      </c>
      <c r="BO26" s="37">
        <v>3.5</v>
      </c>
      <c r="BP26" s="37"/>
      <c r="BQ26" s="39">
        <v>3.5</v>
      </c>
      <c r="BR26" s="35">
        <f t="shared" si="12"/>
        <v>0.7</v>
      </c>
      <c r="BS26" s="37">
        <v>5</v>
      </c>
      <c r="BT26" s="37">
        <v>5</v>
      </c>
      <c r="BU26" s="37"/>
      <c r="BV26" s="39">
        <v>5</v>
      </c>
      <c r="BW26" s="35">
        <f t="shared" si="13"/>
        <v>1</v>
      </c>
      <c r="BX26" s="37">
        <v>5</v>
      </c>
      <c r="BY26" s="37">
        <v>3</v>
      </c>
      <c r="BZ26" s="37"/>
      <c r="CA26" s="39">
        <v>3</v>
      </c>
      <c r="CB26" s="35">
        <f t="shared" si="14"/>
        <v>0.6</v>
      </c>
      <c r="CC26" s="37">
        <v>5</v>
      </c>
      <c r="CD26" s="37">
        <v>3.5</v>
      </c>
      <c r="CE26" s="37"/>
      <c r="CF26" s="39">
        <v>3.5</v>
      </c>
      <c r="CG26" s="35">
        <f t="shared" si="15"/>
        <v>0.7</v>
      </c>
      <c r="CH26" s="37">
        <v>5</v>
      </c>
      <c r="CI26" s="37">
        <v>5</v>
      </c>
      <c r="CJ26" s="37"/>
      <c r="CK26" s="39">
        <v>5</v>
      </c>
      <c r="CL26" s="35">
        <f t="shared" si="16"/>
        <v>1</v>
      </c>
      <c r="CM26" s="37">
        <v>5</v>
      </c>
      <c r="CN26" s="37">
        <v>3.5</v>
      </c>
      <c r="CO26" s="37"/>
      <c r="CP26" s="39">
        <v>3.5</v>
      </c>
      <c r="CQ26" s="35">
        <f t="shared" si="17"/>
        <v>0.7</v>
      </c>
      <c r="CR26" s="37">
        <v>5</v>
      </c>
      <c r="CS26" s="37">
        <v>2.5</v>
      </c>
      <c r="CT26" s="37"/>
      <c r="CU26" s="39">
        <v>2.5</v>
      </c>
      <c r="CV26" s="35">
        <f t="shared" si="18"/>
        <v>0.5</v>
      </c>
      <c r="CW26" s="37">
        <v>5</v>
      </c>
      <c r="CX26" s="37">
        <v>3.5</v>
      </c>
      <c r="CY26" s="37"/>
      <c r="CZ26" s="39">
        <v>3.5</v>
      </c>
      <c r="DA26" s="35">
        <f t="shared" si="19"/>
        <v>0.7</v>
      </c>
      <c r="DB26" s="37">
        <v>5</v>
      </c>
      <c r="DC26" s="37">
        <v>3.5</v>
      </c>
      <c r="DD26" s="37"/>
      <c r="DE26" s="39">
        <v>3.5</v>
      </c>
      <c r="DF26" s="35">
        <f t="shared" si="20"/>
        <v>0.7</v>
      </c>
      <c r="DG26" s="37">
        <v>5</v>
      </c>
      <c r="DH26" s="37">
        <v>3.5</v>
      </c>
      <c r="DI26" s="37"/>
      <c r="DJ26" s="39">
        <v>3.5</v>
      </c>
      <c r="DK26" s="35">
        <f t="shared" si="21"/>
        <v>0.7</v>
      </c>
      <c r="DL26" s="37">
        <v>5</v>
      </c>
      <c r="DM26" s="37">
        <v>5</v>
      </c>
      <c r="DN26" s="37"/>
      <c r="DO26" s="39">
        <v>5</v>
      </c>
      <c r="DP26" s="35">
        <f t="shared" si="22"/>
        <v>1</v>
      </c>
      <c r="DQ26" s="37">
        <v>5</v>
      </c>
      <c r="DR26" s="37">
        <v>5</v>
      </c>
      <c r="DS26" s="37"/>
      <c r="DT26" s="39">
        <v>5</v>
      </c>
      <c r="DU26" s="35">
        <f t="shared" si="23"/>
        <v>1</v>
      </c>
      <c r="DV26" s="37">
        <v>5</v>
      </c>
      <c r="DW26" s="37">
        <v>2.5</v>
      </c>
      <c r="DX26" s="37"/>
      <c r="DY26" s="39">
        <v>2.5</v>
      </c>
      <c r="DZ26" s="35">
        <f t="shared" si="24"/>
        <v>0.5</v>
      </c>
    </row>
    <row r="27" spans="1:130" s="23" customFormat="1" ht="65.55" customHeight="1" x14ac:dyDescent="0.25">
      <c r="A27" s="63" t="s">
        <v>49</v>
      </c>
      <c r="B27" s="49" t="s">
        <v>127</v>
      </c>
      <c r="C27" s="49" t="s">
        <v>7</v>
      </c>
      <c r="D27" s="50">
        <v>1</v>
      </c>
      <c r="E27" s="53" t="s">
        <v>87</v>
      </c>
      <c r="F27" s="37">
        <v>5</v>
      </c>
      <c r="G27" s="37">
        <v>5</v>
      </c>
      <c r="H27" s="37"/>
      <c r="I27" s="39">
        <v>5</v>
      </c>
      <c r="J27" s="35">
        <f t="shared" si="0"/>
        <v>1</v>
      </c>
      <c r="K27" s="37">
        <v>5</v>
      </c>
      <c r="L27" s="37">
        <v>5</v>
      </c>
      <c r="M27" s="37"/>
      <c r="N27" s="39">
        <v>5</v>
      </c>
      <c r="O27" s="35">
        <f t="shared" si="1"/>
        <v>1</v>
      </c>
      <c r="P27" s="37">
        <v>5</v>
      </c>
      <c r="Q27" s="37">
        <v>5</v>
      </c>
      <c r="R27" s="33"/>
      <c r="S27" s="39">
        <v>5</v>
      </c>
      <c r="T27" s="35">
        <f t="shared" si="2"/>
        <v>1</v>
      </c>
      <c r="U27" s="37">
        <v>5</v>
      </c>
      <c r="V27" s="37">
        <v>5</v>
      </c>
      <c r="W27" s="37"/>
      <c r="X27" s="39">
        <v>5</v>
      </c>
      <c r="Y27" s="35">
        <f t="shared" si="3"/>
        <v>1</v>
      </c>
      <c r="Z27" s="37">
        <v>5</v>
      </c>
      <c r="AA27" s="37">
        <v>5</v>
      </c>
      <c r="AB27" s="37"/>
      <c r="AC27" s="39">
        <v>5</v>
      </c>
      <c r="AD27" s="35">
        <f t="shared" si="4"/>
        <v>1</v>
      </c>
      <c r="AE27" s="37">
        <v>5</v>
      </c>
      <c r="AF27" s="37">
        <v>4.5</v>
      </c>
      <c r="AG27" s="37"/>
      <c r="AH27" s="39">
        <v>4.5</v>
      </c>
      <c r="AI27" s="35">
        <f t="shared" si="5"/>
        <v>0.9</v>
      </c>
      <c r="AJ27" s="37">
        <v>5</v>
      </c>
      <c r="AK27" s="37">
        <v>5</v>
      </c>
      <c r="AL27" s="37"/>
      <c r="AM27" s="39">
        <v>5</v>
      </c>
      <c r="AN27" s="35">
        <f t="shared" si="6"/>
        <v>1</v>
      </c>
      <c r="AO27" s="37">
        <v>5</v>
      </c>
      <c r="AP27" s="37">
        <v>5</v>
      </c>
      <c r="AQ27" s="37"/>
      <c r="AR27" s="39">
        <v>5</v>
      </c>
      <c r="AS27" s="35">
        <f t="shared" si="7"/>
        <v>1</v>
      </c>
      <c r="AT27" s="37">
        <v>5</v>
      </c>
      <c r="AU27" s="37">
        <v>5</v>
      </c>
      <c r="AV27" s="37"/>
      <c r="AW27" s="39">
        <v>5</v>
      </c>
      <c r="AX27" s="35">
        <f t="shared" si="8"/>
        <v>1</v>
      </c>
      <c r="AY27" s="37">
        <v>5</v>
      </c>
      <c r="AZ27" s="37">
        <v>5</v>
      </c>
      <c r="BA27" s="37"/>
      <c r="BB27" s="39">
        <v>5</v>
      </c>
      <c r="BC27" s="35">
        <f t="shared" si="9"/>
        <v>1</v>
      </c>
      <c r="BD27" s="37">
        <v>5</v>
      </c>
      <c r="BE27" s="37">
        <v>5</v>
      </c>
      <c r="BF27" s="37"/>
      <c r="BG27" s="39">
        <v>5</v>
      </c>
      <c r="BH27" s="35">
        <f t="shared" si="10"/>
        <v>1</v>
      </c>
      <c r="BI27" s="37">
        <v>5</v>
      </c>
      <c r="BJ27" s="37">
        <v>5</v>
      </c>
      <c r="BK27" s="37"/>
      <c r="BL27" s="39">
        <v>5</v>
      </c>
      <c r="BM27" s="35">
        <f t="shared" si="11"/>
        <v>1</v>
      </c>
      <c r="BN27" s="37">
        <v>5</v>
      </c>
      <c r="BO27" s="37">
        <v>5</v>
      </c>
      <c r="BP27" s="37"/>
      <c r="BQ27" s="39">
        <v>5</v>
      </c>
      <c r="BR27" s="35">
        <f t="shared" si="12"/>
        <v>1</v>
      </c>
      <c r="BS27" s="37">
        <v>5</v>
      </c>
      <c r="BT27" s="37">
        <v>5</v>
      </c>
      <c r="BU27" s="37"/>
      <c r="BV27" s="39">
        <v>5</v>
      </c>
      <c r="BW27" s="35">
        <f t="shared" si="13"/>
        <v>1</v>
      </c>
      <c r="BX27" s="37">
        <v>5</v>
      </c>
      <c r="BY27" s="37">
        <v>5</v>
      </c>
      <c r="BZ27" s="37"/>
      <c r="CA27" s="39">
        <v>5</v>
      </c>
      <c r="CB27" s="35">
        <f t="shared" si="14"/>
        <v>1</v>
      </c>
      <c r="CC27" s="37">
        <v>5</v>
      </c>
      <c r="CD27" s="37">
        <v>4</v>
      </c>
      <c r="CE27" s="37"/>
      <c r="CF27" s="39">
        <v>4</v>
      </c>
      <c r="CG27" s="35">
        <f t="shared" si="15"/>
        <v>0.8</v>
      </c>
      <c r="CH27" s="37">
        <v>5</v>
      </c>
      <c r="CI27" s="37">
        <v>5</v>
      </c>
      <c r="CJ27" s="37"/>
      <c r="CK27" s="39">
        <v>5</v>
      </c>
      <c r="CL27" s="35">
        <f t="shared" si="16"/>
        <v>1</v>
      </c>
      <c r="CM27" s="37">
        <v>5</v>
      </c>
      <c r="CN27" s="37">
        <v>5</v>
      </c>
      <c r="CO27" s="37"/>
      <c r="CP27" s="39">
        <v>5</v>
      </c>
      <c r="CQ27" s="35">
        <f t="shared" si="17"/>
        <v>1</v>
      </c>
      <c r="CR27" s="37">
        <v>5</v>
      </c>
      <c r="CS27" s="37">
        <v>5</v>
      </c>
      <c r="CT27" s="37"/>
      <c r="CU27" s="39">
        <v>5</v>
      </c>
      <c r="CV27" s="35">
        <f t="shared" si="18"/>
        <v>1</v>
      </c>
      <c r="CW27" s="37">
        <v>5</v>
      </c>
      <c r="CX27" s="37">
        <v>4.3</v>
      </c>
      <c r="CY27" s="37"/>
      <c r="CZ27" s="39">
        <v>4.3</v>
      </c>
      <c r="DA27" s="35">
        <f t="shared" si="19"/>
        <v>0.86</v>
      </c>
      <c r="DB27" s="37">
        <v>5</v>
      </c>
      <c r="DC27" s="37">
        <v>5</v>
      </c>
      <c r="DD27" s="37"/>
      <c r="DE27" s="39">
        <v>5</v>
      </c>
      <c r="DF27" s="35">
        <f t="shared" si="20"/>
        <v>1</v>
      </c>
      <c r="DG27" s="37">
        <v>5</v>
      </c>
      <c r="DH27" s="37">
        <v>5</v>
      </c>
      <c r="DI27" s="37"/>
      <c r="DJ27" s="39">
        <v>5</v>
      </c>
      <c r="DK27" s="35">
        <f t="shared" si="21"/>
        <v>1</v>
      </c>
      <c r="DL27" s="37">
        <v>5</v>
      </c>
      <c r="DM27" s="37">
        <v>5</v>
      </c>
      <c r="DN27" s="37"/>
      <c r="DO27" s="39">
        <v>5</v>
      </c>
      <c r="DP27" s="35">
        <f t="shared" si="22"/>
        <v>1</v>
      </c>
      <c r="DQ27" s="37">
        <v>5</v>
      </c>
      <c r="DR27" s="37">
        <v>5</v>
      </c>
      <c r="DS27" s="37"/>
      <c r="DT27" s="39">
        <v>5</v>
      </c>
      <c r="DU27" s="35">
        <f t="shared" si="23"/>
        <v>1</v>
      </c>
      <c r="DV27" s="37">
        <v>5</v>
      </c>
      <c r="DW27" s="37">
        <v>5</v>
      </c>
      <c r="DX27" s="37"/>
      <c r="DY27" s="39">
        <v>5</v>
      </c>
      <c r="DZ27" s="35">
        <f t="shared" si="24"/>
        <v>1</v>
      </c>
    </row>
    <row r="28" spans="1:130" s="23" customFormat="1" ht="30" x14ac:dyDescent="0.25">
      <c r="A28" s="63" t="s">
        <v>50</v>
      </c>
      <c r="B28" s="49" t="s">
        <v>128</v>
      </c>
      <c r="C28" s="49" t="s">
        <v>7</v>
      </c>
      <c r="D28" s="50">
        <v>2</v>
      </c>
      <c r="E28" s="53" t="s">
        <v>107</v>
      </c>
      <c r="F28" s="33">
        <v>12</v>
      </c>
      <c r="G28" s="33">
        <v>12</v>
      </c>
      <c r="H28" s="37">
        <v>100</v>
      </c>
      <c r="I28" s="34">
        <v>5</v>
      </c>
      <c r="J28" s="35">
        <f t="shared" si="0"/>
        <v>2</v>
      </c>
      <c r="K28" s="33">
        <v>14</v>
      </c>
      <c r="L28" s="33">
        <v>14</v>
      </c>
      <c r="M28" s="37">
        <v>100</v>
      </c>
      <c r="N28" s="34">
        <v>5</v>
      </c>
      <c r="O28" s="35">
        <f t="shared" si="1"/>
        <v>2</v>
      </c>
      <c r="P28" s="33">
        <v>18</v>
      </c>
      <c r="Q28" s="33">
        <v>18</v>
      </c>
      <c r="R28" s="37">
        <v>100</v>
      </c>
      <c r="S28" s="34">
        <v>5</v>
      </c>
      <c r="T28" s="35">
        <f t="shared" si="2"/>
        <v>2</v>
      </c>
      <c r="U28" s="33">
        <v>4</v>
      </c>
      <c r="V28" s="33">
        <v>4</v>
      </c>
      <c r="W28" s="33">
        <v>100</v>
      </c>
      <c r="X28" s="34">
        <v>5</v>
      </c>
      <c r="Y28" s="35">
        <f t="shared" si="3"/>
        <v>2</v>
      </c>
      <c r="Z28" s="33">
        <v>6</v>
      </c>
      <c r="AA28" s="33">
        <v>6</v>
      </c>
      <c r="AB28" s="37">
        <v>100</v>
      </c>
      <c r="AC28" s="34">
        <v>5</v>
      </c>
      <c r="AD28" s="35">
        <f t="shared" si="4"/>
        <v>2</v>
      </c>
      <c r="AE28" s="33">
        <v>4</v>
      </c>
      <c r="AF28" s="33">
        <v>4</v>
      </c>
      <c r="AG28" s="37">
        <v>100</v>
      </c>
      <c r="AH28" s="34">
        <v>5</v>
      </c>
      <c r="AI28" s="35">
        <f t="shared" si="5"/>
        <v>2</v>
      </c>
      <c r="AJ28" s="33">
        <v>23</v>
      </c>
      <c r="AK28" s="33">
        <v>23</v>
      </c>
      <c r="AL28" s="37">
        <v>100</v>
      </c>
      <c r="AM28" s="34">
        <v>5</v>
      </c>
      <c r="AN28" s="35">
        <f t="shared" si="6"/>
        <v>2</v>
      </c>
      <c r="AO28" s="33">
        <v>9</v>
      </c>
      <c r="AP28" s="33">
        <v>9</v>
      </c>
      <c r="AQ28" s="37">
        <v>100</v>
      </c>
      <c r="AR28" s="34">
        <v>5</v>
      </c>
      <c r="AS28" s="35">
        <f t="shared" si="7"/>
        <v>2</v>
      </c>
      <c r="AT28" s="33">
        <v>4</v>
      </c>
      <c r="AU28" s="33">
        <v>4</v>
      </c>
      <c r="AV28" s="37">
        <v>100</v>
      </c>
      <c r="AW28" s="34">
        <v>5</v>
      </c>
      <c r="AX28" s="35">
        <f t="shared" si="8"/>
        <v>2</v>
      </c>
      <c r="AY28" s="33">
        <v>6</v>
      </c>
      <c r="AZ28" s="33">
        <v>6</v>
      </c>
      <c r="BA28" s="37">
        <v>100</v>
      </c>
      <c r="BB28" s="34">
        <v>5</v>
      </c>
      <c r="BC28" s="35">
        <f t="shared" si="9"/>
        <v>2</v>
      </c>
      <c r="BD28" s="33">
        <v>5</v>
      </c>
      <c r="BE28" s="33">
        <v>5</v>
      </c>
      <c r="BF28" s="37">
        <v>100</v>
      </c>
      <c r="BG28" s="34">
        <v>5</v>
      </c>
      <c r="BH28" s="35">
        <f t="shared" si="10"/>
        <v>2</v>
      </c>
      <c r="BI28" s="33">
        <v>11</v>
      </c>
      <c r="BJ28" s="33">
        <v>11</v>
      </c>
      <c r="BK28" s="37">
        <v>100</v>
      </c>
      <c r="BL28" s="34">
        <v>5</v>
      </c>
      <c r="BM28" s="35">
        <f t="shared" si="11"/>
        <v>2</v>
      </c>
      <c r="BN28" s="33">
        <v>16</v>
      </c>
      <c r="BO28" s="33">
        <v>16</v>
      </c>
      <c r="BP28" s="37">
        <v>100</v>
      </c>
      <c r="BQ28" s="34">
        <v>5</v>
      </c>
      <c r="BR28" s="35">
        <f t="shared" si="12"/>
        <v>2</v>
      </c>
      <c r="BS28" s="33">
        <v>14</v>
      </c>
      <c r="BT28" s="33">
        <v>14</v>
      </c>
      <c r="BU28" s="37">
        <v>100</v>
      </c>
      <c r="BV28" s="34">
        <v>5</v>
      </c>
      <c r="BW28" s="35">
        <f t="shared" si="13"/>
        <v>2</v>
      </c>
      <c r="BX28" s="33">
        <v>5</v>
      </c>
      <c r="BY28" s="33">
        <v>5</v>
      </c>
      <c r="BZ28" s="37">
        <v>100</v>
      </c>
      <c r="CA28" s="34">
        <v>5</v>
      </c>
      <c r="CB28" s="35">
        <f t="shared" si="14"/>
        <v>2</v>
      </c>
      <c r="CC28" s="33">
        <v>6</v>
      </c>
      <c r="CD28" s="33">
        <v>6</v>
      </c>
      <c r="CE28" s="37">
        <v>100</v>
      </c>
      <c r="CF28" s="34">
        <v>5</v>
      </c>
      <c r="CG28" s="35">
        <f t="shared" si="15"/>
        <v>2</v>
      </c>
      <c r="CH28" s="33">
        <v>9</v>
      </c>
      <c r="CI28" s="33">
        <v>9</v>
      </c>
      <c r="CJ28" s="37">
        <v>100</v>
      </c>
      <c r="CK28" s="34">
        <v>5</v>
      </c>
      <c r="CL28" s="35">
        <f t="shared" si="16"/>
        <v>2</v>
      </c>
      <c r="CM28" s="33">
        <v>4</v>
      </c>
      <c r="CN28" s="33">
        <v>4</v>
      </c>
      <c r="CO28" s="37">
        <v>100</v>
      </c>
      <c r="CP28" s="34">
        <v>5</v>
      </c>
      <c r="CQ28" s="35">
        <f t="shared" si="17"/>
        <v>2</v>
      </c>
      <c r="CR28" s="33">
        <v>3</v>
      </c>
      <c r="CS28" s="33">
        <v>3</v>
      </c>
      <c r="CT28" s="37">
        <v>100</v>
      </c>
      <c r="CU28" s="34">
        <v>5</v>
      </c>
      <c r="CV28" s="35">
        <f t="shared" si="18"/>
        <v>2</v>
      </c>
      <c r="CW28" s="33">
        <v>16</v>
      </c>
      <c r="CX28" s="33">
        <v>16</v>
      </c>
      <c r="CY28" s="37">
        <v>100</v>
      </c>
      <c r="CZ28" s="34">
        <v>5</v>
      </c>
      <c r="DA28" s="35">
        <f t="shared" si="19"/>
        <v>2</v>
      </c>
      <c r="DB28" s="33">
        <v>5</v>
      </c>
      <c r="DC28" s="33">
        <v>5</v>
      </c>
      <c r="DD28" s="37">
        <v>100</v>
      </c>
      <c r="DE28" s="34">
        <v>5</v>
      </c>
      <c r="DF28" s="35">
        <f t="shared" si="20"/>
        <v>2</v>
      </c>
      <c r="DG28" s="33">
        <v>7</v>
      </c>
      <c r="DH28" s="33">
        <v>7</v>
      </c>
      <c r="DI28" s="37">
        <v>100</v>
      </c>
      <c r="DJ28" s="34">
        <v>5</v>
      </c>
      <c r="DK28" s="35">
        <f t="shared" si="21"/>
        <v>2</v>
      </c>
      <c r="DL28" s="33">
        <v>4</v>
      </c>
      <c r="DM28" s="33">
        <v>4</v>
      </c>
      <c r="DN28" s="37">
        <v>100</v>
      </c>
      <c r="DO28" s="34">
        <v>5</v>
      </c>
      <c r="DP28" s="35">
        <f t="shared" si="22"/>
        <v>2</v>
      </c>
      <c r="DQ28" s="33">
        <v>6</v>
      </c>
      <c r="DR28" s="33">
        <v>6</v>
      </c>
      <c r="DS28" s="37">
        <v>100</v>
      </c>
      <c r="DT28" s="34">
        <v>5</v>
      </c>
      <c r="DU28" s="35">
        <f t="shared" si="23"/>
        <v>2</v>
      </c>
      <c r="DV28" s="33">
        <v>8</v>
      </c>
      <c r="DW28" s="33">
        <v>8</v>
      </c>
      <c r="DX28" s="37">
        <v>100</v>
      </c>
      <c r="DY28" s="34">
        <v>5</v>
      </c>
      <c r="DZ28" s="35">
        <f t="shared" si="24"/>
        <v>2</v>
      </c>
    </row>
    <row r="29" spans="1:130" s="23" customFormat="1" ht="75" x14ac:dyDescent="0.25">
      <c r="A29" s="63" t="s">
        <v>37</v>
      </c>
      <c r="B29" s="52" t="s">
        <v>129</v>
      </c>
      <c r="C29" s="52" t="s">
        <v>111</v>
      </c>
      <c r="D29" s="50">
        <v>2</v>
      </c>
      <c r="E29" s="53" t="s">
        <v>107</v>
      </c>
      <c r="F29" s="33">
        <v>35</v>
      </c>
      <c r="G29" s="33">
        <v>35</v>
      </c>
      <c r="H29" s="33">
        <v>100</v>
      </c>
      <c r="I29" s="34">
        <v>5</v>
      </c>
      <c r="J29" s="35">
        <f t="shared" si="0"/>
        <v>2</v>
      </c>
      <c r="K29" s="33">
        <v>25</v>
      </c>
      <c r="L29" s="33">
        <v>25</v>
      </c>
      <c r="M29" s="33">
        <v>100</v>
      </c>
      <c r="N29" s="34">
        <v>5</v>
      </c>
      <c r="O29" s="35">
        <f t="shared" si="1"/>
        <v>2</v>
      </c>
      <c r="P29" s="33">
        <v>31</v>
      </c>
      <c r="Q29" s="33">
        <v>31</v>
      </c>
      <c r="R29" s="33">
        <v>100</v>
      </c>
      <c r="S29" s="34">
        <v>5</v>
      </c>
      <c r="T29" s="35">
        <f t="shared" si="2"/>
        <v>2</v>
      </c>
      <c r="U29" s="33">
        <v>4</v>
      </c>
      <c r="V29" s="33">
        <v>4</v>
      </c>
      <c r="W29" s="33">
        <v>100</v>
      </c>
      <c r="X29" s="34">
        <v>5</v>
      </c>
      <c r="Y29" s="35">
        <f t="shared" si="3"/>
        <v>2</v>
      </c>
      <c r="Z29" s="33">
        <v>8</v>
      </c>
      <c r="AA29" s="33">
        <v>8</v>
      </c>
      <c r="AB29" s="33">
        <v>100</v>
      </c>
      <c r="AC29" s="34">
        <v>5</v>
      </c>
      <c r="AD29" s="35">
        <f t="shared" si="4"/>
        <v>2</v>
      </c>
      <c r="AE29" s="33">
        <v>7</v>
      </c>
      <c r="AF29" s="33">
        <v>7</v>
      </c>
      <c r="AG29" s="33">
        <v>100</v>
      </c>
      <c r="AH29" s="34">
        <v>5</v>
      </c>
      <c r="AI29" s="35">
        <f t="shared" si="5"/>
        <v>2</v>
      </c>
      <c r="AJ29" s="33">
        <v>30</v>
      </c>
      <c r="AK29" s="33">
        <v>30</v>
      </c>
      <c r="AL29" s="33">
        <v>100</v>
      </c>
      <c r="AM29" s="34">
        <v>5</v>
      </c>
      <c r="AN29" s="35">
        <f t="shared" si="6"/>
        <v>2</v>
      </c>
      <c r="AO29" s="33">
        <v>12</v>
      </c>
      <c r="AP29" s="33">
        <v>12</v>
      </c>
      <c r="AQ29" s="33">
        <v>100</v>
      </c>
      <c r="AR29" s="34">
        <v>5</v>
      </c>
      <c r="AS29" s="35">
        <f t="shared" si="7"/>
        <v>2</v>
      </c>
      <c r="AT29" s="33">
        <v>6</v>
      </c>
      <c r="AU29" s="33">
        <v>6</v>
      </c>
      <c r="AV29" s="33">
        <v>100</v>
      </c>
      <c r="AW29" s="34">
        <v>5</v>
      </c>
      <c r="AX29" s="35">
        <f t="shared" si="8"/>
        <v>2</v>
      </c>
      <c r="AY29" s="33">
        <v>9</v>
      </c>
      <c r="AZ29" s="33">
        <v>9</v>
      </c>
      <c r="BA29" s="33">
        <v>100</v>
      </c>
      <c r="BB29" s="34">
        <v>5</v>
      </c>
      <c r="BC29" s="35">
        <f t="shared" si="9"/>
        <v>2</v>
      </c>
      <c r="BD29" s="33">
        <v>9</v>
      </c>
      <c r="BE29" s="33">
        <v>9</v>
      </c>
      <c r="BF29" s="33">
        <v>100</v>
      </c>
      <c r="BG29" s="34">
        <v>5</v>
      </c>
      <c r="BH29" s="35">
        <f t="shared" si="10"/>
        <v>2</v>
      </c>
      <c r="BI29" s="33">
        <v>18</v>
      </c>
      <c r="BJ29" s="33">
        <v>18</v>
      </c>
      <c r="BK29" s="33">
        <v>100</v>
      </c>
      <c r="BL29" s="34">
        <v>5</v>
      </c>
      <c r="BM29" s="35">
        <f t="shared" si="11"/>
        <v>2</v>
      </c>
      <c r="BN29" s="33">
        <v>23</v>
      </c>
      <c r="BO29" s="33">
        <v>23</v>
      </c>
      <c r="BP29" s="33">
        <v>100</v>
      </c>
      <c r="BQ29" s="34">
        <v>5</v>
      </c>
      <c r="BR29" s="35">
        <f t="shared" si="12"/>
        <v>2</v>
      </c>
      <c r="BS29" s="33">
        <v>20</v>
      </c>
      <c r="BT29" s="33">
        <v>20</v>
      </c>
      <c r="BU29" s="33">
        <v>100</v>
      </c>
      <c r="BV29" s="34">
        <v>5</v>
      </c>
      <c r="BW29" s="35">
        <f t="shared" si="13"/>
        <v>2</v>
      </c>
      <c r="BX29" s="33">
        <v>11</v>
      </c>
      <c r="BY29" s="33">
        <v>11</v>
      </c>
      <c r="BZ29" s="33">
        <v>100</v>
      </c>
      <c r="CA29" s="34">
        <v>5</v>
      </c>
      <c r="CB29" s="35">
        <f t="shared" si="14"/>
        <v>2</v>
      </c>
      <c r="CC29" s="33">
        <v>8</v>
      </c>
      <c r="CD29" s="33">
        <v>8</v>
      </c>
      <c r="CE29" s="33">
        <v>100</v>
      </c>
      <c r="CF29" s="34">
        <v>5</v>
      </c>
      <c r="CG29" s="35">
        <f t="shared" si="15"/>
        <v>2</v>
      </c>
      <c r="CH29" s="33">
        <v>13</v>
      </c>
      <c r="CI29" s="33">
        <v>13</v>
      </c>
      <c r="CJ29" s="33">
        <v>100</v>
      </c>
      <c r="CK29" s="34">
        <v>5</v>
      </c>
      <c r="CL29" s="35">
        <f t="shared" si="16"/>
        <v>2</v>
      </c>
      <c r="CM29" s="33">
        <v>7</v>
      </c>
      <c r="CN29" s="33">
        <v>7</v>
      </c>
      <c r="CO29" s="33">
        <v>100</v>
      </c>
      <c r="CP29" s="34">
        <v>5</v>
      </c>
      <c r="CQ29" s="35">
        <f t="shared" si="17"/>
        <v>2</v>
      </c>
      <c r="CR29" s="33">
        <v>5</v>
      </c>
      <c r="CS29" s="33">
        <v>5</v>
      </c>
      <c r="CT29" s="33">
        <v>100</v>
      </c>
      <c r="CU29" s="34">
        <v>5</v>
      </c>
      <c r="CV29" s="35">
        <f t="shared" si="18"/>
        <v>2</v>
      </c>
      <c r="CW29" s="33">
        <v>28</v>
      </c>
      <c r="CX29" s="33">
        <v>28</v>
      </c>
      <c r="CY29" s="33">
        <v>100</v>
      </c>
      <c r="CZ29" s="34">
        <v>5</v>
      </c>
      <c r="DA29" s="35">
        <f t="shared" si="19"/>
        <v>2</v>
      </c>
      <c r="DB29" s="33">
        <v>8</v>
      </c>
      <c r="DC29" s="33">
        <v>8</v>
      </c>
      <c r="DD29" s="33">
        <v>100</v>
      </c>
      <c r="DE29" s="34">
        <v>5</v>
      </c>
      <c r="DF29" s="35">
        <f t="shared" si="20"/>
        <v>2</v>
      </c>
      <c r="DG29" s="33">
        <v>14</v>
      </c>
      <c r="DH29" s="33">
        <v>14</v>
      </c>
      <c r="DI29" s="33">
        <v>100</v>
      </c>
      <c r="DJ29" s="34">
        <v>5</v>
      </c>
      <c r="DK29" s="35">
        <f t="shared" si="21"/>
        <v>2</v>
      </c>
      <c r="DL29" s="33">
        <v>7</v>
      </c>
      <c r="DM29" s="33">
        <v>7</v>
      </c>
      <c r="DN29" s="33">
        <v>100</v>
      </c>
      <c r="DO29" s="34">
        <v>5</v>
      </c>
      <c r="DP29" s="35">
        <f t="shared" si="22"/>
        <v>2</v>
      </c>
      <c r="DQ29" s="33">
        <v>10</v>
      </c>
      <c r="DR29" s="33">
        <v>10</v>
      </c>
      <c r="DS29" s="33">
        <v>100</v>
      </c>
      <c r="DT29" s="34">
        <v>5</v>
      </c>
      <c r="DU29" s="35">
        <f t="shared" si="23"/>
        <v>2</v>
      </c>
      <c r="DV29" s="33">
        <v>17</v>
      </c>
      <c r="DW29" s="33">
        <v>17</v>
      </c>
      <c r="DX29" s="33">
        <v>100</v>
      </c>
      <c r="DY29" s="34">
        <v>5</v>
      </c>
      <c r="DZ29" s="35">
        <f t="shared" si="24"/>
        <v>2</v>
      </c>
    </row>
    <row r="30" spans="1:130" s="23" customFormat="1" ht="51.6" customHeight="1" x14ac:dyDescent="0.25">
      <c r="A30" s="63" t="s">
        <v>51</v>
      </c>
      <c r="B30" s="52" t="s">
        <v>130</v>
      </c>
      <c r="C30" s="52" t="s">
        <v>111</v>
      </c>
      <c r="D30" s="50">
        <v>2</v>
      </c>
      <c r="E30" s="53" t="s">
        <v>107</v>
      </c>
      <c r="F30" s="33">
        <v>24</v>
      </c>
      <c r="G30" s="33">
        <v>24</v>
      </c>
      <c r="H30" s="33">
        <v>100</v>
      </c>
      <c r="I30" s="34">
        <v>5</v>
      </c>
      <c r="J30" s="35">
        <f t="shared" si="0"/>
        <v>2</v>
      </c>
      <c r="K30" s="33">
        <v>8</v>
      </c>
      <c r="L30" s="33">
        <v>8</v>
      </c>
      <c r="M30" s="33">
        <v>100</v>
      </c>
      <c r="N30" s="34">
        <v>5</v>
      </c>
      <c r="O30" s="35">
        <f t="shared" si="1"/>
        <v>2</v>
      </c>
      <c r="P30" s="33">
        <v>11</v>
      </c>
      <c r="Q30" s="33">
        <v>11</v>
      </c>
      <c r="R30" s="33">
        <v>100</v>
      </c>
      <c r="S30" s="34">
        <v>5</v>
      </c>
      <c r="T30" s="35">
        <f t="shared" si="2"/>
        <v>2</v>
      </c>
      <c r="U30" s="33">
        <v>3</v>
      </c>
      <c r="V30" s="33">
        <v>3</v>
      </c>
      <c r="W30" s="33">
        <v>100</v>
      </c>
      <c r="X30" s="34">
        <v>5</v>
      </c>
      <c r="Y30" s="35">
        <f t="shared" si="3"/>
        <v>2</v>
      </c>
      <c r="Z30" s="33">
        <v>3</v>
      </c>
      <c r="AA30" s="33">
        <v>3</v>
      </c>
      <c r="AB30" s="33">
        <v>100</v>
      </c>
      <c r="AC30" s="34">
        <v>5</v>
      </c>
      <c r="AD30" s="35">
        <f t="shared" si="4"/>
        <v>2</v>
      </c>
      <c r="AE30" s="33">
        <v>3</v>
      </c>
      <c r="AF30" s="33">
        <v>3</v>
      </c>
      <c r="AG30" s="33">
        <v>100</v>
      </c>
      <c r="AH30" s="34">
        <v>5</v>
      </c>
      <c r="AI30" s="35">
        <f t="shared" si="5"/>
        <v>2</v>
      </c>
      <c r="AJ30" s="33">
        <v>12</v>
      </c>
      <c r="AK30" s="33">
        <v>12</v>
      </c>
      <c r="AL30" s="33">
        <v>100</v>
      </c>
      <c r="AM30" s="34">
        <v>5</v>
      </c>
      <c r="AN30" s="35">
        <f t="shared" si="6"/>
        <v>2</v>
      </c>
      <c r="AO30" s="33">
        <v>8</v>
      </c>
      <c r="AP30" s="33">
        <v>8</v>
      </c>
      <c r="AQ30" s="33">
        <v>100</v>
      </c>
      <c r="AR30" s="34">
        <v>5</v>
      </c>
      <c r="AS30" s="35">
        <f t="shared" si="7"/>
        <v>2</v>
      </c>
      <c r="AT30" s="33">
        <v>3</v>
      </c>
      <c r="AU30" s="33">
        <v>3</v>
      </c>
      <c r="AV30" s="33">
        <v>100</v>
      </c>
      <c r="AW30" s="34">
        <v>5</v>
      </c>
      <c r="AX30" s="35">
        <f t="shared" si="8"/>
        <v>2</v>
      </c>
      <c r="AY30" s="33">
        <v>4</v>
      </c>
      <c r="AZ30" s="33">
        <v>4</v>
      </c>
      <c r="BA30" s="33">
        <v>100</v>
      </c>
      <c r="BB30" s="34">
        <v>5</v>
      </c>
      <c r="BC30" s="35">
        <f t="shared" si="9"/>
        <v>2</v>
      </c>
      <c r="BD30" s="33">
        <v>4</v>
      </c>
      <c r="BE30" s="33">
        <v>4</v>
      </c>
      <c r="BF30" s="33">
        <v>100</v>
      </c>
      <c r="BG30" s="34">
        <v>5</v>
      </c>
      <c r="BH30" s="35">
        <f t="shared" si="10"/>
        <v>2</v>
      </c>
      <c r="BI30" s="33">
        <v>6</v>
      </c>
      <c r="BJ30" s="33">
        <v>6</v>
      </c>
      <c r="BK30" s="33">
        <v>100</v>
      </c>
      <c r="BL30" s="34">
        <v>5</v>
      </c>
      <c r="BM30" s="35">
        <f t="shared" si="11"/>
        <v>2</v>
      </c>
      <c r="BN30" s="33">
        <v>17</v>
      </c>
      <c r="BO30" s="33">
        <v>17</v>
      </c>
      <c r="BP30" s="33">
        <v>100</v>
      </c>
      <c r="BQ30" s="34">
        <v>5</v>
      </c>
      <c r="BR30" s="35">
        <f t="shared" si="12"/>
        <v>2</v>
      </c>
      <c r="BS30" s="33">
        <v>10</v>
      </c>
      <c r="BT30" s="33">
        <v>10</v>
      </c>
      <c r="BU30" s="33">
        <v>100</v>
      </c>
      <c r="BV30" s="34">
        <v>5</v>
      </c>
      <c r="BW30" s="35">
        <f t="shared" si="13"/>
        <v>2</v>
      </c>
      <c r="BX30" s="33">
        <v>4</v>
      </c>
      <c r="BY30" s="33">
        <v>4</v>
      </c>
      <c r="BZ30" s="33">
        <v>100</v>
      </c>
      <c r="CA30" s="34">
        <v>5</v>
      </c>
      <c r="CB30" s="35">
        <f t="shared" si="14"/>
        <v>2</v>
      </c>
      <c r="CC30" s="33">
        <v>4</v>
      </c>
      <c r="CD30" s="33">
        <v>4</v>
      </c>
      <c r="CE30" s="33">
        <v>100</v>
      </c>
      <c r="CF30" s="34">
        <v>5</v>
      </c>
      <c r="CG30" s="35">
        <f t="shared" si="15"/>
        <v>2</v>
      </c>
      <c r="CH30" s="33">
        <v>5</v>
      </c>
      <c r="CI30" s="33">
        <v>5</v>
      </c>
      <c r="CJ30" s="33">
        <v>100</v>
      </c>
      <c r="CK30" s="34">
        <v>5</v>
      </c>
      <c r="CL30" s="35">
        <f t="shared" si="16"/>
        <v>2</v>
      </c>
      <c r="CM30" s="33">
        <v>3</v>
      </c>
      <c r="CN30" s="33">
        <v>3</v>
      </c>
      <c r="CO30" s="33">
        <v>100</v>
      </c>
      <c r="CP30" s="34">
        <v>5</v>
      </c>
      <c r="CQ30" s="35">
        <f t="shared" si="17"/>
        <v>2</v>
      </c>
      <c r="CR30" s="33">
        <v>2</v>
      </c>
      <c r="CS30" s="33">
        <v>2</v>
      </c>
      <c r="CT30" s="33">
        <v>100</v>
      </c>
      <c r="CU30" s="34">
        <v>5</v>
      </c>
      <c r="CV30" s="35">
        <f t="shared" si="18"/>
        <v>2</v>
      </c>
      <c r="CW30" s="33">
        <v>15</v>
      </c>
      <c r="CX30" s="33">
        <v>15</v>
      </c>
      <c r="CY30" s="33">
        <v>100</v>
      </c>
      <c r="CZ30" s="34">
        <v>5</v>
      </c>
      <c r="DA30" s="35">
        <f t="shared" si="19"/>
        <v>2</v>
      </c>
      <c r="DB30" s="33">
        <v>3</v>
      </c>
      <c r="DC30" s="33">
        <v>3</v>
      </c>
      <c r="DD30" s="33">
        <v>100</v>
      </c>
      <c r="DE30" s="34">
        <v>5</v>
      </c>
      <c r="DF30" s="35">
        <f t="shared" si="20"/>
        <v>2</v>
      </c>
      <c r="DG30" s="33">
        <v>7</v>
      </c>
      <c r="DH30" s="33">
        <v>7</v>
      </c>
      <c r="DI30" s="33">
        <v>100</v>
      </c>
      <c r="DJ30" s="34">
        <v>5</v>
      </c>
      <c r="DK30" s="35">
        <f t="shared" si="21"/>
        <v>2</v>
      </c>
      <c r="DL30" s="33">
        <v>3</v>
      </c>
      <c r="DM30" s="33">
        <v>3</v>
      </c>
      <c r="DN30" s="33">
        <v>100</v>
      </c>
      <c r="DO30" s="34">
        <v>5</v>
      </c>
      <c r="DP30" s="35">
        <f t="shared" si="22"/>
        <v>2</v>
      </c>
      <c r="DQ30" s="33">
        <v>5</v>
      </c>
      <c r="DR30" s="33">
        <v>5</v>
      </c>
      <c r="DS30" s="33">
        <v>100</v>
      </c>
      <c r="DT30" s="34">
        <v>5</v>
      </c>
      <c r="DU30" s="35">
        <f t="shared" si="23"/>
        <v>2</v>
      </c>
      <c r="DV30" s="33">
        <v>8</v>
      </c>
      <c r="DW30" s="33">
        <v>8</v>
      </c>
      <c r="DX30" s="33">
        <v>100</v>
      </c>
      <c r="DY30" s="34">
        <v>5</v>
      </c>
      <c r="DZ30" s="35">
        <f t="shared" si="24"/>
        <v>2</v>
      </c>
    </row>
    <row r="31" spans="1:130" s="23" customFormat="1" ht="54" customHeight="1" x14ac:dyDescent="0.25">
      <c r="A31" s="63" t="s">
        <v>52</v>
      </c>
      <c r="B31" s="49" t="s">
        <v>131</v>
      </c>
      <c r="C31" s="49" t="s">
        <v>7</v>
      </c>
      <c r="D31" s="50">
        <v>1</v>
      </c>
      <c r="E31" s="53" t="s">
        <v>87</v>
      </c>
      <c r="F31" s="33">
        <v>5</v>
      </c>
      <c r="G31" s="33">
        <v>5</v>
      </c>
      <c r="H31" s="33"/>
      <c r="I31" s="34">
        <v>5</v>
      </c>
      <c r="J31" s="35">
        <f t="shared" si="0"/>
        <v>1</v>
      </c>
      <c r="K31" s="33">
        <v>5</v>
      </c>
      <c r="L31" s="33">
        <v>5</v>
      </c>
      <c r="M31" s="33"/>
      <c r="N31" s="34">
        <v>5</v>
      </c>
      <c r="O31" s="35">
        <f t="shared" si="1"/>
        <v>1</v>
      </c>
      <c r="P31" s="33">
        <v>5</v>
      </c>
      <c r="Q31" s="33">
        <v>4.5</v>
      </c>
      <c r="R31" s="33"/>
      <c r="S31" s="34">
        <v>4.5</v>
      </c>
      <c r="T31" s="35">
        <f t="shared" si="2"/>
        <v>0.9</v>
      </c>
      <c r="U31" s="33">
        <v>5</v>
      </c>
      <c r="V31" s="33">
        <v>4.5</v>
      </c>
      <c r="W31" s="33"/>
      <c r="X31" s="34">
        <v>4.5</v>
      </c>
      <c r="Y31" s="35">
        <f t="shared" si="3"/>
        <v>0.9</v>
      </c>
      <c r="Z31" s="33">
        <v>5</v>
      </c>
      <c r="AA31" s="33">
        <v>5</v>
      </c>
      <c r="AB31" s="33"/>
      <c r="AC31" s="34">
        <v>5</v>
      </c>
      <c r="AD31" s="35">
        <f t="shared" si="4"/>
        <v>1</v>
      </c>
      <c r="AE31" s="33">
        <v>5</v>
      </c>
      <c r="AF31" s="33">
        <v>5</v>
      </c>
      <c r="AG31" s="33"/>
      <c r="AH31" s="34">
        <v>5</v>
      </c>
      <c r="AI31" s="35">
        <f t="shared" si="5"/>
        <v>1</v>
      </c>
      <c r="AJ31" s="33">
        <v>5</v>
      </c>
      <c r="AK31" s="33">
        <v>4.5</v>
      </c>
      <c r="AL31" s="33"/>
      <c r="AM31" s="34">
        <v>4.5</v>
      </c>
      <c r="AN31" s="35">
        <f t="shared" si="6"/>
        <v>0.9</v>
      </c>
      <c r="AO31" s="33">
        <v>5</v>
      </c>
      <c r="AP31" s="33">
        <v>4.5</v>
      </c>
      <c r="AQ31" s="33"/>
      <c r="AR31" s="34">
        <v>4.5</v>
      </c>
      <c r="AS31" s="35">
        <f t="shared" si="7"/>
        <v>0.9</v>
      </c>
      <c r="AT31" s="33">
        <v>5</v>
      </c>
      <c r="AU31" s="33">
        <v>4.5</v>
      </c>
      <c r="AV31" s="33"/>
      <c r="AW31" s="34">
        <v>4.5</v>
      </c>
      <c r="AX31" s="35">
        <f t="shared" si="8"/>
        <v>0.9</v>
      </c>
      <c r="AY31" s="33">
        <v>5</v>
      </c>
      <c r="AZ31" s="45">
        <v>4.5</v>
      </c>
      <c r="BA31" s="45"/>
      <c r="BB31" s="47">
        <v>4.5</v>
      </c>
      <c r="BC31" s="35">
        <f t="shared" si="9"/>
        <v>0.9</v>
      </c>
      <c r="BD31" s="33">
        <v>5</v>
      </c>
      <c r="BE31" s="33">
        <v>4.5</v>
      </c>
      <c r="BF31" s="33"/>
      <c r="BG31" s="34">
        <v>4.5</v>
      </c>
      <c r="BH31" s="35">
        <f t="shared" si="10"/>
        <v>0.9</v>
      </c>
      <c r="BI31" s="33">
        <v>5</v>
      </c>
      <c r="BJ31" s="45">
        <v>4.5</v>
      </c>
      <c r="BK31" s="45"/>
      <c r="BL31" s="47">
        <v>4.5</v>
      </c>
      <c r="BM31" s="35">
        <f t="shared" si="11"/>
        <v>0.9</v>
      </c>
      <c r="BN31" s="33">
        <v>5</v>
      </c>
      <c r="BO31" s="33">
        <v>5</v>
      </c>
      <c r="BP31" s="33"/>
      <c r="BQ31" s="34">
        <v>5</v>
      </c>
      <c r="BR31" s="35">
        <f t="shared" si="12"/>
        <v>1</v>
      </c>
      <c r="BS31" s="33">
        <v>5</v>
      </c>
      <c r="BT31" s="33">
        <v>5</v>
      </c>
      <c r="BU31" s="33"/>
      <c r="BV31" s="34">
        <v>5</v>
      </c>
      <c r="BW31" s="35">
        <f t="shared" si="13"/>
        <v>1</v>
      </c>
      <c r="BX31" s="33">
        <v>5</v>
      </c>
      <c r="BY31" s="33">
        <v>4</v>
      </c>
      <c r="BZ31" s="33"/>
      <c r="CA31" s="34">
        <v>4</v>
      </c>
      <c r="CB31" s="35">
        <f t="shared" si="14"/>
        <v>0.8</v>
      </c>
      <c r="CC31" s="33">
        <v>5</v>
      </c>
      <c r="CD31" s="33">
        <v>4.5</v>
      </c>
      <c r="CE31" s="33"/>
      <c r="CF31" s="34">
        <v>4.5</v>
      </c>
      <c r="CG31" s="35">
        <f t="shared" si="15"/>
        <v>0.9</v>
      </c>
      <c r="CH31" s="33">
        <v>5</v>
      </c>
      <c r="CI31" s="45">
        <v>4.5</v>
      </c>
      <c r="CJ31" s="45"/>
      <c r="CK31" s="47">
        <v>4.5</v>
      </c>
      <c r="CL31" s="35">
        <f t="shared" si="16"/>
        <v>0.9</v>
      </c>
      <c r="CM31" s="33">
        <v>5</v>
      </c>
      <c r="CN31" s="33">
        <v>5</v>
      </c>
      <c r="CO31" s="33"/>
      <c r="CP31" s="34">
        <v>5</v>
      </c>
      <c r="CQ31" s="35">
        <f t="shared" si="17"/>
        <v>1</v>
      </c>
      <c r="CR31" s="33">
        <v>5</v>
      </c>
      <c r="CS31" s="33">
        <v>4.5</v>
      </c>
      <c r="CT31" s="33"/>
      <c r="CU31" s="34">
        <v>4.5</v>
      </c>
      <c r="CV31" s="35">
        <f t="shared" si="18"/>
        <v>0.9</v>
      </c>
      <c r="CW31" s="33">
        <v>5</v>
      </c>
      <c r="CX31" s="33">
        <v>4.5</v>
      </c>
      <c r="CY31" s="33"/>
      <c r="CZ31" s="34">
        <v>4.5</v>
      </c>
      <c r="DA31" s="35">
        <f t="shared" si="19"/>
        <v>0.9</v>
      </c>
      <c r="DB31" s="33">
        <v>5</v>
      </c>
      <c r="DC31" s="33">
        <v>4.5</v>
      </c>
      <c r="DD31" s="33"/>
      <c r="DE31" s="34">
        <v>4.5</v>
      </c>
      <c r="DF31" s="35">
        <f t="shared" si="20"/>
        <v>0.9</v>
      </c>
      <c r="DG31" s="33">
        <v>5</v>
      </c>
      <c r="DH31" s="33">
        <v>5</v>
      </c>
      <c r="DI31" s="33"/>
      <c r="DJ31" s="34">
        <v>5</v>
      </c>
      <c r="DK31" s="35">
        <f t="shared" si="21"/>
        <v>1</v>
      </c>
      <c r="DL31" s="33">
        <v>5</v>
      </c>
      <c r="DM31" s="33">
        <v>4.5</v>
      </c>
      <c r="DN31" s="33"/>
      <c r="DO31" s="34">
        <v>4.5</v>
      </c>
      <c r="DP31" s="35">
        <f t="shared" si="22"/>
        <v>0.9</v>
      </c>
      <c r="DQ31" s="33">
        <v>5</v>
      </c>
      <c r="DR31" s="33">
        <v>4.5</v>
      </c>
      <c r="DS31" s="33"/>
      <c r="DT31" s="34">
        <v>4.5</v>
      </c>
      <c r="DU31" s="35">
        <f t="shared" si="23"/>
        <v>0.9</v>
      </c>
      <c r="DV31" s="33">
        <v>5</v>
      </c>
      <c r="DW31" s="33">
        <v>4.5</v>
      </c>
      <c r="DX31" s="33"/>
      <c r="DY31" s="34">
        <v>4.5</v>
      </c>
      <c r="DZ31" s="35">
        <f t="shared" si="24"/>
        <v>0.9</v>
      </c>
    </row>
    <row r="32" spans="1:130" s="23" customFormat="1" ht="40.950000000000003" customHeight="1" x14ac:dyDescent="0.25">
      <c r="A32" s="63" t="s">
        <v>53</v>
      </c>
      <c r="B32" s="53" t="s">
        <v>132</v>
      </c>
      <c r="C32" s="49" t="s">
        <v>133</v>
      </c>
      <c r="D32" s="50">
        <v>1</v>
      </c>
      <c r="E32" s="53" t="s">
        <v>8</v>
      </c>
      <c r="F32" s="33">
        <v>5</v>
      </c>
      <c r="G32" s="33">
        <v>5</v>
      </c>
      <c r="H32" s="33"/>
      <c r="I32" s="34">
        <v>5</v>
      </c>
      <c r="J32" s="35">
        <f t="shared" si="0"/>
        <v>1</v>
      </c>
      <c r="K32" s="33">
        <v>5</v>
      </c>
      <c r="L32" s="33">
        <v>2</v>
      </c>
      <c r="M32" s="33"/>
      <c r="N32" s="34">
        <v>2</v>
      </c>
      <c r="O32" s="35">
        <f t="shared" si="1"/>
        <v>0.4</v>
      </c>
      <c r="P32" s="33">
        <v>5</v>
      </c>
      <c r="Q32" s="33">
        <v>2</v>
      </c>
      <c r="R32" s="33"/>
      <c r="S32" s="34">
        <v>2</v>
      </c>
      <c r="T32" s="35">
        <f t="shared" si="2"/>
        <v>0.4</v>
      </c>
      <c r="U32" s="33">
        <v>5</v>
      </c>
      <c r="V32" s="33">
        <v>2</v>
      </c>
      <c r="W32" s="33"/>
      <c r="X32" s="34">
        <v>2</v>
      </c>
      <c r="Y32" s="35">
        <f t="shared" si="3"/>
        <v>0.4</v>
      </c>
      <c r="Z32" s="33">
        <v>5</v>
      </c>
      <c r="AA32" s="33">
        <v>3</v>
      </c>
      <c r="AB32" s="33"/>
      <c r="AC32" s="34">
        <v>3</v>
      </c>
      <c r="AD32" s="35">
        <f t="shared" si="4"/>
        <v>0.6</v>
      </c>
      <c r="AE32" s="33">
        <v>5</v>
      </c>
      <c r="AF32" s="33">
        <v>2</v>
      </c>
      <c r="AG32" s="33"/>
      <c r="AH32" s="34">
        <v>2</v>
      </c>
      <c r="AI32" s="35">
        <f t="shared" si="5"/>
        <v>0.4</v>
      </c>
      <c r="AJ32" s="33">
        <v>5</v>
      </c>
      <c r="AK32" s="33">
        <v>5</v>
      </c>
      <c r="AL32" s="33"/>
      <c r="AM32" s="34">
        <v>5</v>
      </c>
      <c r="AN32" s="35">
        <f t="shared" si="6"/>
        <v>1</v>
      </c>
      <c r="AO32" s="33">
        <v>5</v>
      </c>
      <c r="AP32" s="33">
        <v>5</v>
      </c>
      <c r="AQ32" s="33"/>
      <c r="AR32" s="34">
        <v>5</v>
      </c>
      <c r="AS32" s="35">
        <f t="shared" si="7"/>
        <v>1</v>
      </c>
      <c r="AT32" s="33">
        <v>5</v>
      </c>
      <c r="AU32" s="33">
        <v>2</v>
      </c>
      <c r="AV32" s="33"/>
      <c r="AW32" s="34">
        <v>2</v>
      </c>
      <c r="AX32" s="35">
        <f t="shared" si="8"/>
        <v>0.4</v>
      </c>
      <c r="AY32" s="33">
        <v>5</v>
      </c>
      <c r="AZ32" s="33">
        <v>4</v>
      </c>
      <c r="BA32" s="33"/>
      <c r="BB32" s="34">
        <v>4</v>
      </c>
      <c r="BC32" s="35">
        <f t="shared" si="9"/>
        <v>0.8</v>
      </c>
      <c r="BD32" s="33">
        <v>5</v>
      </c>
      <c r="BE32" s="33">
        <v>5</v>
      </c>
      <c r="BF32" s="33"/>
      <c r="BG32" s="34">
        <v>5</v>
      </c>
      <c r="BH32" s="35">
        <f t="shared" si="10"/>
        <v>1</v>
      </c>
      <c r="BI32" s="33">
        <v>5</v>
      </c>
      <c r="BJ32" s="33">
        <v>2</v>
      </c>
      <c r="BK32" s="33"/>
      <c r="BL32" s="34">
        <v>2</v>
      </c>
      <c r="BM32" s="35">
        <f t="shared" si="11"/>
        <v>0.4</v>
      </c>
      <c r="BN32" s="33">
        <v>5</v>
      </c>
      <c r="BO32" s="33">
        <v>2.5</v>
      </c>
      <c r="BP32" s="33"/>
      <c r="BQ32" s="34">
        <v>2.5</v>
      </c>
      <c r="BR32" s="35">
        <f t="shared" si="12"/>
        <v>0.5</v>
      </c>
      <c r="BS32" s="33">
        <v>5</v>
      </c>
      <c r="BT32" s="33">
        <v>2</v>
      </c>
      <c r="BU32" s="33"/>
      <c r="BV32" s="34">
        <v>2</v>
      </c>
      <c r="BW32" s="35">
        <f t="shared" si="13"/>
        <v>0.4</v>
      </c>
      <c r="BX32" s="33">
        <v>5</v>
      </c>
      <c r="BY32" s="33">
        <v>3</v>
      </c>
      <c r="BZ32" s="33"/>
      <c r="CA32" s="34">
        <v>3</v>
      </c>
      <c r="CB32" s="35">
        <f t="shared" si="14"/>
        <v>0.6</v>
      </c>
      <c r="CC32" s="33">
        <v>5</v>
      </c>
      <c r="CD32" s="33">
        <v>4</v>
      </c>
      <c r="CE32" s="33"/>
      <c r="CF32" s="34">
        <v>4</v>
      </c>
      <c r="CG32" s="35">
        <f t="shared" si="15"/>
        <v>0.8</v>
      </c>
      <c r="CH32" s="33">
        <v>5</v>
      </c>
      <c r="CI32" s="33">
        <v>4</v>
      </c>
      <c r="CJ32" s="33"/>
      <c r="CK32" s="34">
        <v>4</v>
      </c>
      <c r="CL32" s="35">
        <f t="shared" si="16"/>
        <v>0.8</v>
      </c>
      <c r="CM32" s="33">
        <v>5</v>
      </c>
      <c r="CN32" s="33">
        <v>5</v>
      </c>
      <c r="CO32" s="33"/>
      <c r="CP32" s="34">
        <v>5</v>
      </c>
      <c r="CQ32" s="35">
        <f t="shared" si="17"/>
        <v>1</v>
      </c>
      <c r="CR32" s="33">
        <v>5</v>
      </c>
      <c r="CS32" s="33">
        <v>3</v>
      </c>
      <c r="CT32" s="33"/>
      <c r="CU32" s="34">
        <v>3</v>
      </c>
      <c r="CV32" s="35">
        <f t="shared" si="18"/>
        <v>0.6</v>
      </c>
      <c r="CW32" s="33">
        <v>5</v>
      </c>
      <c r="CX32" s="33">
        <v>5</v>
      </c>
      <c r="CY32" s="33"/>
      <c r="CZ32" s="34">
        <v>5</v>
      </c>
      <c r="DA32" s="35">
        <f t="shared" si="19"/>
        <v>1</v>
      </c>
      <c r="DB32" s="33">
        <v>5</v>
      </c>
      <c r="DC32" s="33">
        <v>3</v>
      </c>
      <c r="DD32" s="33"/>
      <c r="DE32" s="34">
        <v>3</v>
      </c>
      <c r="DF32" s="35">
        <f t="shared" si="20"/>
        <v>0.6</v>
      </c>
      <c r="DG32" s="33">
        <v>5</v>
      </c>
      <c r="DH32" s="33">
        <v>3</v>
      </c>
      <c r="DI32" s="33"/>
      <c r="DJ32" s="34">
        <v>3</v>
      </c>
      <c r="DK32" s="35">
        <f t="shared" si="21"/>
        <v>0.6</v>
      </c>
      <c r="DL32" s="33">
        <v>5</v>
      </c>
      <c r="DM32" s="33">
        <v>3</v>
      </c>
      <c r="DN32" s="33"/>
      <c r="DO32" s="34">
        <v>3</v>
      </c>
      <c r="DP32" s="35">
        <f t="shared" si="22"/>
        <v>0.6</v>
      </c>
      <c r="DQ32" s="33">
        <v>5</v>
      </c>
      <c r="DR32" s="33">
        <v>4</v>
      </c>
      <c r="DS32" s="33"/>
      <c r="DT32" s="34">
        <v>4</v>
      </c>
      <c r="DU32" s="35">
        <f t="shared" si="23"/>
        <v>0.8</v>
      </c>
      <c r="DV32" s="33">
        <v>5</v>
      </c>
      <c r="DW32" s="33">
        <v>5</v>
      </c>
      <c r="DX32" s="33"/>
      <c r="DY32" s="34">
        <v>5</v>
      </c>
      <c r="DZ32" s="35">
        <f t="shared" si="24"/>
        <v>1</v>
      </c>
    </row>
    <row r="33" spans="1:130" s="23" customFormat="1" ht="45" x14ac:dyDescent="0.25">
      <c r="A33" s="63" t="s">
        <v>54</v>
      </c>
      <c r="B33" s="53" t="s">
        <v>55</v>
      </c>
      <c r="C33" s="49" t="s">
        <v>7</v>
      </c>
      <c r="D33" s="50">
        <v>2.5</v>
      </c>
      <c r="E33" s="53" t="s">
        <v>8</v>
      </c>
      <c r="F33" s="33">
        <v>5</v>
      </c>
      <c r="G33" s="33">
        <v>3.5</v>
      </c>
      <c r="H33" s="33"/>
      <c r="I33" s="34">
        <v>3.5</v>
      </c>
      <c r="J33" s="35">
        <f t="shared" si="0"/>
        <v>1.75</v>
      </c>
      <c r="K33" s="33">
        <v>5</v>
      </c>
      <c r="L33" s="33">
        <v>4.5</v>
      </c>
      <c r="M33" s="33"/>
      <c r="N33" s="34">
        <v>4.5</v>
      </c>
      <c r="O33" s="35">
        <f t="shared" si="1"/>
        <v>2.25</v>
      </c>
      <c r="P33" s="33">
        <v>5</v>
      </c>
      <c r="Q33" s="33">
        <v>4.5</v>
      </c>
      <c r="R33" s="33"/>
      <c r="S33" s="34">
        <v>4.5</v>
      </c>
      <c r="T33" s="35">
        <f t="shared" si="2"/>
        <v>2.25</v>
      </c>
      <c r="U33" s="33">
        <v>5</v>
      </c>
      <c r="V33" s="33">
        <v>4.5</v>
      </c>
      <c r="W33" s="33"/>
      <c r="X33" s="34">
        <v>4.5</v>
      </c>
      <c r="Y33" s="41">
        <f t="shared" si="3"/>
        <v>2.25</v>
      </c>
      <c r="Z33" s="33">
        <v>5</v>
      </c>
      <c r="AA33" s="33">
        <v>4.5</v>
      </c>
      <c r="AB33" s="33"/>
      <c r="AC33" s="34">
        <v>4.5</v>
      </c>
      <c r="AD33" s="35">
        <f t="shared" si="4"/>
        <v>2.25</v>
      </c>
      <c r="AE33" s="33">
        <v>5</v>
      </c>
      <c r="AF33" s="33">
        <v>2</v>
      </c>
      <c r="AG33" s="33"/>
      <c r="AH33" s="34">
        <v>2</v>
      </c>
      <c r="AI33" s="41">
        <f t="shared" si="5"/>
        <v>1</v>
      </c>
      <c r="AJ33" s="33">
        <v>5</v>
      </c>
      <c r="AK33" s="33">
        <v>4.5</v>
      </c>
      <c r="AL33" s="33"/>
      <c r="AM33" s="34">
        <v>4.5</v>
      </c>
      <c r="AN33" s="35">
        <f t="shared" si="6"/>
        <v>2.25</v>
      </c>
      <c r="AO33" s="33">
        <v>5</v>
      </c>
      <c r="AP33" s="33">
        <v>5</v>
      </c>
      <c r="AQ33" s="33"/>
      <c r="AR33" s="34">
        <v>5</v>
      </c>
      <c r="AS33" s="35">
        <f t="shared" si="7"/>
        <v>2.5</v>
      </c>
      <c r="AT33" s="33">
        <v>5</v>
      </c>
      <c r="AU33" s="33">
        <v>3.3</v>
      </c>
      <c r="AV33" s="33"/>
      <c r="AW33" s="34">
        <v>3.3</v>
      </c>
      <c r="AX33" s="35">
        <f t="shared" si="8"/>
        <v>1.65</v>
      </c>
      <c r="AY33" s="33">
        <v>5</v>
      </c>
      <c r="AZ33" s="33">
        <v>4.5</v>
      </c>
      <c r="BA33" s="33"/>
      <c r="BB33" s="34">
        <v>4.5</v>
      </c>
      <c r="BC33" s="35">
        <f t="shared" si="9"/>
        <v>2.25</v>
      </c>
      <c r="BD33" s="33">
        <v>5</v>
      </c>
      <c r="BE33" s="33">
        <v>5</v>
      </c>
      <c r="BF33" s="33"/>
      <c r="BG33" s="34">
        <v>5</v>
      </c>
      <c r="BH33" s="35">
        <f t="shared" si="10"/>
        <v>2.5</v>
      </c>
      <c r="BI33" s="33">
        <v>5</v>
      </c>
      <c r="BJ33" s="33">
        <v>4.5</v>
      </c>
      <c r="BK33" s="33"/>
      <c r="BL33" s="34">
        <v>4.5</v>
      </c>
      <c r="BM33" s="35">
        <f t="shared" si="11"/>
        <v>2.25</v>
      </c>
      <c r="BN33" s="33">
        <v>5</v>
      </c>
      <c r="BO33" s="33">
        <v>4.5</v>
      </c>
      <c r="BP33" s="33"/>
      <c r="BQ33" s="34">
        <v>4.5</v>
      </c>
      <c r="BR33" s="35">
        <f t="shared" si="12"/>
        <v>2.25</v>
      </c>
      <c r="BS33" s="33">
        <v>5</v>
      </c>
      <c r="BT33" s="33">
        <v>3.5</v>
      </c>
      <c r="BU33" s="33"/>
      <c r="BV33" s="34">
        <v>3.5</v>
      </c>
      <c r="BW33" s="35">
        <f t="shared" si="13"/>
        <v>1.75</v>
      </c>
      <c r="BX33" s="33">
        <v>5</v>
      </c>
      <c r="BY33" s="33">
        <v>4.5</v>
      </c>
      <c r="BZ33" s="33"/>
      <c r="CA33" s="34">
        <v>4.5</v>
      </c>
      <c r="CB33" s="35">
        <f t="shared" si="14"/>
        <v>2.25</v>
      </c>
      <c r="CC33" s="33">
        <v>5</v>
      </c>
      <c r="CD33" s="33">
        <v>4.5</v>
      </c>
      <c r="CE33" s="33"/>
      <c r="CF33" s="34">
        <v>4.5</v>
      </c>
      <c r="CG33" s="35">
        <f t="shared" si="15"/>
        <v>2.25</v>
      </c>
      <c r="CH33" s="33">
        <v>5</v>
      </c>
      <c r="CI33" s="33">
        <v>4.5</v>
      </c>
      <c r="CJ33" s="33"/>
      <c r="CK33" s="34">
        <v>4.5</v>
      </c>
      <c r="CL33" s="35">
        <f t="shared" si="16"/>
        <v>2.25</v>
      </c>
      <c r="CM33" s="33">
        <v>5</v>
      </c>
      <c r="CN33" s="33">
        <v>5</v>
      </c>
      <c r="CO33" s="33"/>
      <c r="CP33" s="34">
        <v>5</v>
      </c>
      <c r="CQ33" s="35">
        <f t="shared" si="17"/>
        <v>2.5</v>
      </c>
      <c r="CR33" s="33">
        <v>5</v>
      </c>
      <c r="CS33" s="33">
        <v>4.5</v>
      </c>
      <c r="CT33" s="33"/>
      <c r="CU33" s="34">
        <v>4.5</v>
      </c>
      <c r="CV33" s="35">
        <f t="shared" si="18"/>
        <v>2.25</v>
      </c>
      <c r="CW33" s="33">
        <v>5</v>
      </c>
      <c r="CX33" s="33">
        <v>5</v>
      </c>
      <c r="CY33" s="33"/>
      <c r="CZ33" s="34">
        <v>5</v>
      </c>
      <c r="DA33" s="35">
        <f t="shared" si="19"/>
        <v>2.5</v>
      </c>
      <c r="DB33" s="33">
        <v>5</v>
      </c>
      <c r="DC33" s="33">
        <v>4.5</v>
      </c>
      <c r="DD33" s="33"/>
      <c r="DE33" s="34">
        <v>4.5</v>
      </c>
      <c r="DF33" s="35">
        <f t="shared" si="20"/>
        <v>2.25</v>
      </c>
      <c r="DG33" s="33">
        <v>5</v>
      </c>
      <c r="DH33" s="33">
        <v>4.5</v>
      </c>
      <c r="DI33" s="33"/>
      <c r="DJ33" s="34">
        <v>4.5</v>
      </c>
      <c r="DK33" s="35">
        <f t="shared" si="21"/>
        <v>2.25</v>
      </c>
      <c r="DL33" s="33">
        <v>5</v>
      </c>
      <c r="DM33" s="33">
        <v>3.5</v>
      </c>
      <c r="DN33" s="33"/>
      <c r="DO33" s="34">
        <v>3.5</v>
      </c>
      <c r="DP33" s="35">
        <f t="shared" si="22"/>
        <v>1.75</v>
      </c>
      <c r="DQ33" s="33">
        <v>5</v>
      </c>
      <c r="DR33" s="33">
        <v>4.5</v>
      </c>
      <c r="DS33" s="33"/>
      <c r="DT33" s="34">
        <v>4.5</v>
      </c>
      <c r="DU33" s="35">
        <f t="shared" si="23"/>
        <v>2.25</v>
      </c>
      <c r="DV33" s="33">
        <v>5</v>
      </c>
      <c r="DW33" s="33">
        <v>4.5</v>
      </c>
      <c r="DX33" s="33"/>
      <c r="DY33" s="34">
        <v>4.5</v>
      </c>
      <c r="DZ33" s="35">
        <f t="shared" si="24"/>
        <v>2.25</v>
      </c>
    </row>
    <row r="34" spans="1:130" s="23" customFormat="1" ht="30" x14ac:dyDescent="0.25">
      <c r="A34" s="63" t="s">
        <v>31</v>
      </c>
      <c r="B34" s="53" t="s">
        <v>134</v>
      </c>
      <c r="C34" s="49" t="s">
        <v>7</v>
      </c>
      <c r="D34" s="58">
        <v>1</v>
      </c>
      <c r="E34" s="53" t="s">
        <v>8</v>
      </c>
      <c r="F34" s="33">
        <v>5</v>
      </c>
      <c r="G34" s="33">
        <v>5</v>
      </c>
      <c r="H34" s="37"/>
      <c r="I34" s="34">
        <v>5</v>
      </c>
      <c r="J34" s="35">
        <f t="shared" si="0"/>
        <v>1</v>
      </c>
      <c r="K34" s="33">
        <v>5</v>
      </c>
      <c r="L34" s="33">
        <v>4</v>
      </c>
      <c r="M34" s="37"/>
      <c r="N34" s="34">
        <v>4</v>
      </c>
      <c r="O34" s="35">
        <f t="shared" si="1"/>
        <v>0.8</v>
      </c>
      <c r="P34" s="33">
        <v>5</v>
      </c>
      <c r="Q34" s="33">
        <v>5</v>
      </c>
      <c r="R34" s="37"/>
      <c r="S34" s="34">
        <v>5</v>
      </c>
      <c r="T34" s="35">
        <f t="shared" si="2"/>
        <v>1</v>
      </c>
      <c r="U34" s="33">
        <v>5</v>
      </c>
      <c r="V34" s="33">
        <v>3</v>
      </c>
      <c r="W34" s="37"/>
      <c r="X34" s="34">
        <v>3</v>
      </c>
      <c r="Y34" s="35">
        <f t="shared" si="3"/>
        <v>0.6</v>
      </c>
      <c r="Z34" s="33">
        <v>5</v>
      </c>
      <c r="AA34" s="33">
        <v>4</v>
      </c>
      <c r="AB34" s="37"/>
      <c r="AC34" s="34">
        <v>4</v>
      </c>
      <c r="AD34" s="35">
        <f t="shared" si="4"/>
        <v>0.8</v>
      </c>
      <c r="AE34" s="33">
        <v>5</v>
      </c>
      <c r="AF34" s="33">
        <v>2</v>
      </c>
      <c r="AG34" s="37"/>
      <c r="AH34" s="34">
        <v>2</v>
      </c>
      <c r="AI34" s="35">
        <f t="shared" si="5"/>
        <v>0.4</v>
      </c>
      <c r="AJ34" s="33">
        <v>5</v>
      </c>
      <c r="AK34" s="33">
        <v>3</v>
      </c>
      <c r="AL34" s="37"/>
      <c r="AM34" s="34">
        <v>3</v>
      </c>
      <c r="AN34" s="35">
        <f t="shared" si="6"/>
        <v>0.6</v>
      </c>
      <c r="AO34" s="33">
        <v>5</v>
      </c>
      <c r="AP34" s="33">
        <v>5</v>
      </c>
      <c r="AQ34" s="37"/>
      <c r="AR34" s="34">
        <v>5</v>
      </c>
      <c r="AS34" s="35">
        <f t="shared" si="7"/>
        <v>1</v>
      </c>
      <c r="AT34" s="33">
        <v>5</v>
      </c>
      <c r="AU34" s="33">
        <v>2</v>
      </c>
      <c r="AV34" s="33"/>
      <c r="AW34" s="34">
        <v>2</v>
      </c>
      <c r="AX34" s="35">
        <f t="shared" si="8"/>
        <v>0.4</v>
      </c>
      <c r="AY34" s="33">
        <v>5</v>
      </c>
      <c r="AZ34" s="33">
        <v>4</v>
      </c>
      <c r="BA34" s="37"/>
      <c r="BB34" s="34">
        <v>4</v>
      </c>
      <c r="BC34" s="35">
        <f t="shared" si="9"/>
        <v>0.8</v>
      </c>
      <c r="BD34" s="33">
        <v>5</v>
      </c>
      <c r="BE34" s="33">
        <v>5</v>
      </c>
      <c r="BF34" s="37"/>
      <c r="BG34" s="34">
        <v>5</v>
      </c>
      <c r="BH34" s="35">
        <f t="shared" si="10"/>
        <v>1</v>
      </c>
      <c r="BI34" s="33">
        <v>5</v>
      </c>
      <c r="BJ34" s="33">
        <v>4</v>
      </c>
      <c r="BK34" s="37"/>
      <c r="BL34" s="34">
        <v>4</v>
      </c>
      <c r="BM34" s="35">
        <f t="shared" si="11"/>
        <v>0.8</v>
      </c>
      <c r="BN34" s="33">
        <v>5</v>
      </c>
      <c r="BO34" s="33">
        <v>3</v>
      </c>
      <c r="BP34" s="37"/>
      <c r="BQ34" s="34">
        <v>3</v>
      </c>
      <c r="BR34" s="35">
        <f t="shared" si="12"/>
        <v>0.6</v>
      </c>
      <c r="BS34" s="33">
        <v>5</v>
      </c>
      <c r="BT34" s="33">
        <v>2</v>
      </c>
      <c r="BU34" s="37"/>
      <c r="BV34" s="34">
        <v>2</v>
      </c>
      <c r="BW34" s="35">
        <f t="shared" si="13"/>
        <v>0.4</v>
      </c>
      <c r="BX34" s="33">
        <v>5</v>
      </c>
      <c r="BY34" s="33">
        <v>3</v>
      </c>
      <c r="BZ34" s="37"/>
      <c r="CA34" s="34">
        <v>3</v>
      </c>
      <c r="CB34" s="35">
        <f t="shared" si="14"/>
        <v>0.6</v>
      </c>
      <c r="CC34" s="33">
        <v>5</v>
      </c>
      <c r="CD34" s="33">
        <v>5</v>
      </c>
      <c r="CE34" s="37"/>
      <c r="CF34" s="34">
        <v>5</v>
      </c>
      <c r="CG34" s="35">
        <f t="shared" si="15"/>
        <v>1</v>
      </c>
      <c r="CH34" s="33">
        <v>5</v>
      </c>
      <c r="CI34" s="33">
        <v>2</v>
      </c>
      <c r="CJ34" s="37"/>
      <c r="CK34" s="34">
        <v>2</v>
      </c>
      <c r="CL34" s="35">
        <f t="shared" si="16"/>
        <v>0.4</v>
      </c>
      <c r="CM34" s="33">
        <v>5</v>
      </c>
      <c r="CN34" s="33">
        <v>3</v>
      </c>
      <c r="CO34" s="33"/>
      <c r="CP34" s="34">
        <v>3</v>
      </c>
      <c r="CQ34" s="35">
        <f t="shared" si="17"/>
        <v>0.6</v>
      </c>
      <c r="CR34" s="33">
        <v>5</v>
      </c>
      <c r="CS34" s="33">
        <v>2</v>
      </c>
      <c r="CT34" s="37"/>
      <c r="CU34" s="34">
        <v>2</v>
      </c>
      <c r="CV34" s="35">
        <f t="shared" si="18"/>
        <v>0.4</v>
      </c>
      <c r="CW34" s="33">
        <v>5</v>
      </c>
      <c r="CX34" s="33">
        <v>3</v>
      </c>
      <c r="CY34" s="37"/>
      <c r="CZ34" s="34">
        <v>3</v>
      </c>
      <c r="DA34" s="35">
        <f t="shared" si="19"/>
        <v>0.6</v>
      </c>
      <c r="DB34" s="33">
        <v>5</v>
      </c>
      <c r="DC34" s="33">
        <v>5</v>
      </c>
      <c r="DD34" s="37"/>
      <c r="DE34" s="34">
        <v>5</v>
      </c>
      <c r="DF34" s="35">
        <f t="shared" si="20"/>
        <v>1</v>
      </c>
      <c r="DG34" s="33">
        <v>5</v>
      </c>
      <c r="DH34" s="33">
        <v>4</v>
      </c>
      <c r="DI34" s="37"/>
      <c r="DJ34" s="34">
        <v>4</v>
      </c>
      <c r="DK34" s="35">
        <f t="shared" si="21"/>
        <v>0.8</v>
      </c>
      <c r="DL34" s="33">
        <v>5</v>
      </c>
      <c r="DM34" s="33">
        <v>4</v>
      </c>
      <c r="DN34" s="37"/>
      <c r="DO34" s="34">
        <v>4</v>
      </c>
      <c r="DP34" s="35">
        <f t="shared" si="22"/>
        <v>0.8</v>
      </c>
      <c r="DQ34" s="33">
        <v>5</v>
      </c>
      <c r="DR34" s="33">
        <v>3</v>
      </c>
      <c r="DS34" s="33"/>
      <c r="DT34" s="34">
        <v>3</v>
      </c>
      <c r="DU34" s="35">
        <f t="shared" si="23"/>
        <v>0.6</v>
      </c>
      <c r="DV34" s="33">
        <v>5</v>
      </c>
      <c r="DW34" s="33">
        <v>3</v>
      </c>
      <c r="DX34" s="37"/>
      <c r="DY34" s="34">
        <v>3</v>
      </c>
      <c r="DZ34" s="35">
        <f t="shared" si="24"/>
        <v>0.6</v>
      </c>
    </row>
    <row r="35" spans="1:130" s="23" customFormat="1" ht="53.25" customHeight="1" x14ac:dyDescent="0.25">
      <c r="A35" s="63" t="s">
        <v>56</v>
      </c>
      <c r="B35" s="49" t="s">
        <v>214</v>
      </c>
      <c r="C35" s="49" t="s">
        <v>7</v>
      </c>
      <c r="D35" s="58"/>
      <c r="E35" s="53" t="s">
        <v>9</v>
      </c>
      <c r="F35" s="67"/>
      <c r="G35" s="67"/>
      <c r="H35" s="68"/>
      <c r="I35" s="67"/>
      <c r="J35" s="68"/>
      <c r="K35" s="67"/>
      <c r="L35" s="67"/>
      <c r="M35" s="68"/>
      <c r="N35" s="67"/>
      <c r="O35" s="68"/>
      <c r="P35" s="67"/>
      <c r="Q35" s="67"/>
      <c r="R35" s="68"/>
      <c r="S35" s="67"/>
      <c r="T35" s="68"/>
      <c r="U35" s="67"/>
      <c r="V35" s="67"/>
      <c r="W35" s="68"/>
      <c r="X35" s="67"/>
      <c r="Y35" s="68"/>
      <c r="Z35" s="67"/>
      <c r="AA35" s="67"/>
      <c r="AB35" s="68"/>
      <c r="AC35" s="67"/>
      <c r="AD35" s="68"/>
      <c r="AE35" s="67"/>
      <c r="AF35" s="67"/>
      <c r="AG35" s="68"/>
      <c r="AH35" s="67"/>
      <c r="AI35" s="68"/>
      <c r="AJ35" s="67"/>
      <c r="AK35" s="67"/>
      <c r="AL35" s="68"/>
      <c r="AM35" s="67"/>
      <c r="AN35" s="68"/>
      <c r="AO35" s="67"/>
      <c r="AP35" s="67"/>
      <c r="AQ35" s="68"/>
      <c r="AR35" s="67"/>
      <c r="AS35" s="68"/>
      <c r="AT35" s="67"/>
      <c r="AU35" s="67"/>
      <c r="AV35" s="67"/>
      <c r="AW35" s="67"/>
      <c r="AX35" s="68"/>
      <c r="AY35" s="67"/>
      <c r="AZ35" s="67"/>
      <c r="BA35" s="68"/>
      <c r="BB35" s="67"/>
      <c r="BC35" s="68"/>
      <c r="BD35" s="67"/>
      <c r="BE35" s="67"/>
      <c r="BF35" s="68"/>
      <c r="BG35" s="67"/>
      <c r="BH35" s="68"/>
      <c r="BI35" s="67"/>
      <c r="BJ35" s="67"/>
      <c r="BK35" s="68"/>
      <c r="BL35" s="67"/>
      <c r="BM35" s="68"/>
      <c r="BN35" s="67"/>
      <c r="BO35" s="67"/>
      <c r="BP35" s="68"/>
      <c r="BQ35" s="67"/>
      <c r="BR35" s="68"/>
      <c r="BS35" s="67"/>
      <c r="BT35" s="67"/>
      <c r="BU35" s="68"/>
      <c r="BV35" s="67"/>
      <c r="BW35" s="68"/>
      <c r="BX35" s="67"/>
      <c r="BY35" s="67"/>
      <c r="BZ35" s="68"/>
      <c r="CA35" s="67"/>
      <c r="CB35" s="68"/>
      <c r="CC35" s="67"/>
      <c r="CD35" s="67"/>
      <c r="CE35" s="68"/>
      <c r="CF35" s="67"/>
      <c r="CG35" s="68"/>
      <c r="CH35" s="67"/>
      <c r="CI35" s="67"/>
      <c r="CJ35" s="68"/>
      <c r="CK35" s="67"/>
      <c r="CL35" s="68"/>
      <c r="CM35" s="67"/>
      <c r="CN35" s="67"/>
      <c r="CO35" s="67"/>
      <c r="CP35" s="67"/>
      <c r="CQ35" s="68"/>
      <c r="CR35" s="67"/>
      <c r="CS35" s="67"/>
      <c r="CT35" s="68"/>
      <c r="CU35" s="67"/>
      <c r="CV35" s="68"/>
      <c r="CW35" s="69"/>
      <c r="CX35" s="67"/>
      <c r="CY35" s="68"/>
      <c r="CZ35" s="69"/>
      <c r="DA35" s="68"/>
      <c r="DB35" s="67"/>
      <c r="DC35" s="67"/>
      <c r="DD35" s="68"/>
      <c r="DE35" s="67"/>
      <c r="DF35" s="68"/>
      <c r="DG35" s="67"/>
      <c r="DH35" s="67"/>
      <c r="DI35" s="68"/>
      <c r="DJ35" s="67"/>
      <c r="DK35" s="68"/>
      <c r="DL35" s="67"/>
      <c r="DM35" s="67"/>
      <c r="DN35" s="68"/>
      <c r="DO35" s="67"/>
      <c r="DP35" s="68"/>
      <c r="DQ35" s="67"/>
      <c r="DR35" s="67"/>
      <c r="DS35" s="67"/>
      <c r="DT35" s="67"/>
      <c r="DU35" s="68"/>
      <c r="DV35" s="67"/>
      <c r="DW35" s="67"/>
      <c r="DX35" s="68"/>
      <c r="DY35" s="67"/>
      <c r="DZ35" s="68"/>
    </row>
    <row r="36" spans="1:130" s="23" customFormat="1" ht="30" x14ac:dyDescent="0.25">
      <c r="A36" s="63" t="s">
        <v>201</v>
      </c>
      <c r="B36" s="49" t="s">
        <v>213</v>
      </c>
      <c r="C36" s="49" t="s">
        <v>212</v>
      </c>
      <c r="D36" s="58">
        <v>0.4</v>
      </c>
      <c r="E36" s="53" t="s">
        <v>9</v>
      </c>
      <c r="F36" s="33">
        <v>57</v>
      </c>
      <c r="G36" s="33">
        <v>51</v>
      </c>
      <c r="H36" s="37">
        <v>89.47</v>
      </c>
      <c r="I36" s="34">
        <v>5</v>
      </c>
      <c r="J36" s="35">
        <f t="shared" si="0"/>
        <v>0.4</v>
      </c>
      <c r="K36" s="33">
        <v>15</v>
      </c>
      <c r="L36" s="33">
        <v>14</v>
      </c>
      <c r="M36" s="37">
        <v>93.33</v>
      </c>
      <c r="N36" s="34">
        <v>5</v>
      </c>
      <c r="O36" s="35">
        <f t="shared" si="1"/>
        <v>0.4</v>
      </c>
      <c r="P36" s="33">
        <v>20</v>
      </c>
      <c r="Q36" s="33">
        <v>16</v>
      </c>
      <c r="R36" s="37">
        <v>80</v>
      </c>
      <c r="S36" s="34">
        <v>4</v>
      </c>
      <c r="T36" s="35">
        <f t="shared" si="2"/>
        <v>0.32</v>
      </c>
      <c r="U36" s="33">
        <v>3</v>
      </c>
      <c r="V36" s="33">
        <v>3</v>
      </c>
      <c r="W36" s="37">
        <v>100</v>
      </c>
      <c r="X36" s="34">
        <v>5</v>
      </c>
      <c r="Y36" s="35">
        <f t="shared" si="3"/>
        <v>0.4</v>
      </c>
      <c r="Z36" s="33">
        <v>4</v>
      </c>
      <c r="AA36" s="33">
        <v>4</v>
      </c>
      <c r="AB36" s="37">
        <v>100</v>
      </c>
      <c r="AC36" s="34">
        <v>5</v>
      </c>
      <c r="AD36" s="35">
        <f t="shared" si="4"/>
        <v>0.4</v>
      </c>
      <c r="AE36" s="33">
        <v>3</v>
      </c>
      <c r="AF36" s="33">
        <v>3</v>
      </c>
      <c r="AG36" s="37">
        <v>100</v>
      </c>
      <c r="AH36" s="34">
        <v>5</v>
      </c>
      <c r="AI36" s="35">
        <f t="shared" si="5"/>
        <v>0.4</v>
      </c>
      <c r="AJ36" s="33">
        <v>13</v>
      </c>
      <c r="AK36" s="33">
        <v>11</v>
      </c>
      <c r="AL36" s="37">
        <v>84.62</v>
      </c>
      <c r="AM36" s="34">
        <v>4</v>
      </c>
      <c r="AN36" s="35">
        <f t="shared" si="6"/>
        <v>0.32</v>
      </c>
      <c r="AO36" s="33">
        <v>9</v>
      </c>
      <c r="AP36" s="33">
        <v>9</v>
      </c>
      <c r="AQ36" s="37">
        <v>100</v>
      </c>
      <c r="AR36" s="34">
        <v>5</v>
      </c>
      <c r="AS36" s="35">
        <f t="shared" si="7"/>
        <v>0.4</v>
      </c>
      <c r="AT36" s="33">
        <v>7</v>
      </c>
      <c r="AU36" s="33">
        <v>7</v>
      </c>
      <c r="AV36" s="33">
        <v>100</v>
      </c>
      <c r="AW36" s="34">
        <v>5</v>
      </c>
      <c r="AX36" s="35">
        <f t="shared" si="8"/>
        <v>0.4</v>
      </c>
      <c r="AY36" s="33">
        <v>6</v>
      </c>
      <c r="AZ36" s="33">
        <v>5</v>
      </c>
      <c r="BA36" s="37">
        <v>83.33</v>
      </c>
      <c r="BB36" s="34">
        <v>4</v>
      </c>
      <c r="BC36" s="35">
        <f t="shared" si="9"/>
        <v>0.32</v>
      </c>
      <c r="BD36" s="33">
        <v>2</v>
      </c>
      <c r="BE36" s="33">
        <v>1</v>
      </c>
      <c r="BF36" s="37">
        <v>50</v>
      </c>
      <c r="BG36" s="34">
        <v>3</v>
      </c>
      <c r="BH36" s="35">
        <f t="shared" si="10"/>
        <v>0.24000000000000005</v>
      </c>
      <c r="BI36" s="33">
        <v>8</v>
      </c>
      <c r="BJ36" s="33">
        <v>8</v>
      </c>
      <c r="BK36" s="37">
        <v>100</v>
      </c>
      <c r="BL36" s="34">
        <v>5</v>
      </c>
      <c r="BM36" s="35">
        <f t="shared" si="11"/>
        <v>0.4</v>
      </c>
      <c r="BN36" s="33">
        <v>29</v>
      </c>
      <c r="BO36" s="33">
        <v>24</v>
      </c>
      <c r="BP36" s="37">
        <v>82.76</v>
      </c>
      <c r="BQ36" s="34">
        <v>4</v>
      </c>
      <c r="BR36" s="35">
        <f t="shared" si="12"/>
        <v>0.32</v>
      </c>
      <c r="BS36" s="33">
        <v>22</v>
      </c>
      <c r="BT36" s="33">
        <v>20</v>
      </c>
      <c r="BU36" s="37">
        <v>90.91</v>
      </c>
      <c r="BV36" s="34">
        <v>5</v>
      </c>
      <c r="BW36" s="35">
        <f t="shared" si="13"/>
        <v>0.4</v>
      </c>
      <c r="BX36" s="33">
        <v>4</v>
      </c>
      <c r="BY36" s="33">
        <v>4</v>
      </c>
      <c r="BZ36" s="37">
        <v>100</v>
      </c>
      <c r="CA36" s="34">
        <v>5</v>
      </c>
      <c r="CB36" s="35">
        <f t="shared" si="14"/>
        <v>0.4</v>
      </c>
      <c r="CC36" s="33">
        <v>10</v>
      </c>
      <c r="CD36" s="33">
        <v>9</v>
      </c>
      <c r="CE36" s="37">
        <v>90</v>
      </c>
      <c r="CF36" s="34">
        <v>5</v>
      </c>
      <c r="CG36" s="35">
        <f t="shared" si="15"/>
        <v>0.4</v>
      </c>
      <c r="CH36" s="33">
        <v>10</v>
      </c>
      <c r="CI36" s="33">
        <v>10</v>
      </c>
      <c r="CJ36" s="37">
        <v>100</v>
      </c>
      <c r="CK36" s="34">
        <v>5</v>
      </c>
      <c r="CL36" s="35">
        <f t="shared" si="16"/>
        <v>0.4</v>
      </c>
      <c r="CM36" s="33">
        <v>4</v>
      </c>
      <c r="CN36" s="33">
        <v>4</v>
      </c>
      <c r="CO36" s="33">
        <v>100</v>
      </c>
      <c r="CP36" s="34">
        <v>5</v>
      </c>
      <c r="CQ36" s="35">
        <f t="shared" si="17"/>
        <v>0.4</v>
      </c>
      <c r="CR36" s="33">
        <v>2</v>
      </c>
      <c r="CS36" s="33">
        <v>2</v>
      </c>
      <c r="CT36" s="37">
        <v>100</v>
      </c>
      <c r="CU36" s="34">
        <v>5</v>
      </c>
      <c r="CV36" s="35">
        <f t="shared" si="18"/>
        <v>0.4</v>
      </c>
      <c r="CW36" s="45">
        <v>38</v>
      </c>
      <c r="CX36" s="45">
        <v>34</v>
      </c>
      <c r="CY36" s="46">
        <v>89.47</v>
      </c>
      <c r="CZ36" s="47">
        <v>5</v>
      </c>
      <c r="DA36" s="35">
        <f t="shared" si="19"/>
        <v>0.4</v>
      </c>
      <c r="DB36" s="33">
        <v>2</v>
      </c>
      <c r="DC36" s="33">
        <v>2</v>
      </c>
      <c r="DD36" s="37">
        <v>100</v>
      </c>
      <c r="DE36" s="34">
        <v>5</v>
      </c>
      <c r="DF36" s="35">
        <f t="shared" si="20"/>
        <v>0.4</v>
      </c>
      <c r="DG36" s="33">
        <v>10</v>
      </c>
      <c r="DH36" s="33">
        <v>10</v>
      </c>
      <c r="DI36" s="37">
        <v>100</v>
      </c>
      <c r="DJ36" s="34">
        <v>5</v>
      </c>
      <c r="DK36" s="35">
        <f t="shared" si="21"/>
        <v>0.4</v>
      </c>
      <c r="DL36" s="33">
        <v>5</v>
      </c>
      <c r="DM36" s="33">
        <v>4</v>
      </c>
      <c r="DN36" s="37">
        <v>80</v>
      </c>
      <c r="DO36" s="34">
        <v>4</v>
      </c>
      <c r="DP36" s="35">
        <f t="shared" si="22"/>
        <v>0.32</v>
      </c>
      <c r="DQ36" s="33">
        <v>6</v>
      </c>
      <c r="DR36" s="33">
        <v>5</v>
      </c>
      <c r="DS36" s="33">
        <v>83.33</v>
      </c>
      <c r="DT36" s="34">
        <v>4</v>
      </c>
      <c r="DU36" s="35">
        <f t="shared" si="23"/>
        <v>0.32</v>
      </c>
      <c r="DV36" s="33">
        <v>12</v>
      </c>
      <c r="DW36" s="33">
        <v>12</v>
      </c>
      <c r="DX36" s="37">
        <v>100</v>
      </c>
      <c r="DY36" s="34">
        <v>5</v>
      </c>
      <c r="DZ36" s="35">
        <f t="shared" si="24"/>
        <v>0.4</v>
      </c>
    </row>
    <row r="37" spans="1:130" s="23" customFormat="1" ht="30" x14ac:dyDescent="0.25">
      <c r="A37" s="63" t="s">
        <v>202</v>
      </c>
      <c r="B37" s="49" t="s">
        <v>206</v>
      </c>
      <c r="C37" s="49" t="s">
        <v>207</v>
      </c>
      <c r="D37" s="58">
        <v>0.3</v>
      </c>
      <c r="E37" s="53" t="s">
        <v>9</v>
      </c>
      <c r="F37" s="33">
        <v>245</v>
      </c>
      <c r="G37" s="33">
        <v>118</v>
      </c>
      <c r="H37" s="37">
        <v>48.16</v>
      </c>
      <c r="I37" s="34">
        <v>4</v>
      </c>
      <c r="J37" s="35">
        <f t="shared" si="0"/>
        <v>0.24</v>
      </c>
      <c r="K37" s="33">
        <v>133</v>
      </c>
      <c r="L37" s="33">
        <v>51</v>
      </c>
      <c r="M37" s="37">
        <v>38.35</v>
      </c>
      <c r="N37" s="34">
        <v>3</v>
      </c>
      <c r="O37" s="35">
        <f t="shared" si="1"/>
        <v>0.18</v>
      </c>
      <c r="P37" s="33">
        <v>168</v>
      </c>
      <c r="Q37" s="33">
        <v>74</v>
      </c>
      <c r="R37" s="37">
        <v>44.05</v>
      </c>
      <c r="S37" s="34">
        <v>4</v>
      </c>
      <c r="T37" s="35">
        <f t="shared" si="2"/>
        <v>0.24</v>
      </c>
      <c r="U37" s="33">
        <v>43</v>
      </c>
      <c r="V37" s="33">
        <v>17</v>
      </c>
      <c r="W37" s="37">
        <v>39.53</v>
      </c>
      <c r="X37" s="34">
        <v>3</v>
      </c>
      <c r="Y37" s="35">
        <f t="shared" si="3"/>
        <v>0.18</v>
      </c>
      <c r="Z37" s="33">
        <v>52</v>
      </c>
      <c r="AA37" s="33">
        <v>16</v>
      </c>
      <c r="AB37" s="37">
        <v>30.77</v>
      </c>
      <c r="AC37" s="34">
        <v>3</v>
      </c>
      <c r="AD37" s="35">
        <f t="shared" si="4"/>
        <v>0.18</v>
      </c>
      <c r="AE37" s="33">
        <v>44</v>
      </c>
      <c r="AF37" s="33">
        <v>7</v>
      </c>
      <c r="AG37" s="37">
        <v>15.91</v>
      </c>
      <c r="AH37" s="34">
        <v>2</v>
      </c>
      <c r="AI37" s="35">
        <f t="shared" si="5"/>
        <v>0.12</v>
      </c>
      <c r="AJ37" s="33">
        <v>191</v>
      </c>
      <c r="AK37" s="33">
        <v>68</v>
      </c>
      <c r="AL37" s="37">
        <v>35.6</v>
      </c>
      <c r="AM37" s="34">
        <v>3</v>
      </c>
      <c r="AN37" s="35">
        <f t="shared" si="6"/>
        <v>0.18</v>
      </c>
      <c r="AO37" s="33">
        <v>130</v>
      </c>
      <c r="AP37" s="33">
        <v>46</v>
      </c>
      <c r="AQ37" s="37">
        <v>35.380000000000003</v>
      </c>
      <c r="AR37" s="34">
        <v>3</v>
      </c>
      <c r="AS37" s="35">
        <f t="shared" si="7"/>
        <v>0.18</v>
      </c>
      <c r="AT37" s="33">
        <v>61</v>
      </c>
      <c r="AU37" s="33">
        <v>20</v>
      </c>
      <c r="AV37" s="33">
        <v>32.79</v>
      </c>
      <c r="AW37" s="34">
        <v>3</v>
      </c>
      <c r="AX37" s="35">
        <f t="shared" si="8"/>
        <v>0.18</v>
      </c>
      <c r="AY37" s="33">
        <v>75</v>
      </c>
      <c r="AZ37" s="33">
        <v>19</v>
      </c>
      <c r="BA37" s="37">
        <v>25.33</v>
      </c>
      <c r="BB37" s="34">
        <v>3</v>
      </c>
      <c r="BC37" s="35">
        <f t="shared" si="9"/>
        <v>0.18</v>
      </c>
      <c r="BD37" s="33">
        <v>64</v>
      </c>
      <c r="BE37" s="33">
        <v>16</v>
      </c>
      <c r="BF37" s="37">
        <v>25</v>
      </c>
      <c r="BG37" s="34">
        <v>3</v>
      </c>
      <c r="BH37" s="35">
        <f t="shared" si="10"/>
        <v>0.18</v>
      </c>
      <c r="BI37" s="33">
        <v>112</v>
      </c>
      <c r="BJ37" s="33">
        <v>34</v>
      </c>
      <c r="BK37" s="37">
        <v>30.36</v>
      </c>
      <c r="BL37" s="34">
        <v>3</v>
      </c>
      <c r="BM37" s="35">
        <f t="shared" si="11"/>
        <v>0.18</v>
      </c>
      <c r="BN37" s="33">
        <v>211</v>
      </c>
      <c r="BO37" s="33">
        <v>196</v>
      </c>
      <c r="BP37" s="37">
        <v>92.89</v>
      </c>
      <c r="BQ37" s="34">
        <v>5</v>
      </c>
      <c r="BR37" s="35">
        <f t="shared" si="12"/>
        <v>0.3</v>
      </c>
      <c r="BS37" s="33">
        <v>203</v>
      </c>
      <c r="BT37" s="33">
        <v>107</v>
      </c>
      <c r="BU37" s="37">
        <v>52.71</v>
      </c>
      <c r="BV37" s="34">
        <v>4</v>
      </c>
      <c r="BW37" s="35">
        <f t="shared" si="13"/>
        <v>0.24</v>
      </c>
      <c r="BX37" s="33">
        <v>61</v>
      </c>
      <c r="BY37" s="33">
        <v>16</v>
      </c>
      <c r="BZ37" s="37">
        <v>26.23</v>
      </c>
      <c r="CA37" s="34">
        <v>3</v>
      </c>
      <c r="CB37" s="35">
        <f t="shared" si="14"/>
        <v>0.18</v>
      </c>
      <c r="CC37" s="33">
        <v>87</v>
      </c>
      <c r="CD37" s="33">
        <v>34</v>
      </c>
      <c r="CE37" s="37">
        <v>39.08</v>
      </c>
      <c r="CF37" s="34">
        <v>3</v>
      </c>
      <c r="CG37" s="35">
        <f t="shared" si="15"/>
        <v>0.18</v>
      </c>
      <c r="CH37" s="33">
        <v>85</v>
      </c>
      <c r="CI37" s="33">
        <v>25</v>
      </c>
      <c r="CJ37" s="37">
        <v>29.41</v>
      </c>
      <c r="CK37" s="34">
        <v>3</v>
      </c>
      <c r="CL37" s="35">
        <f t="shared" si="16"/>
        <v>0.18</v>
      </c>
      <c r="CM37" s="33">
        <v>49</v>
      </c>
      <c r="CN37" s="33">
        <v>15</v>
      </c>
      <c r="CO37" s="33">
        <v>30.61</v>
      </c>
      <c r="CP37" s="34">
        <v>3</v>
      </c>
      <c r="CQ37" s="35">
        <f t="shared" si="17"/>
        <v>0.18</v>
      </c>
      <c r="CR37" s="33">
        <v>43</v>
      </c>
      <c r="CS37" s="33">
        <v>12</v>
      </c>
      <c r="CT37" s="37">
        <v>27.91</v>
      </c>
      <c r="CU37" s="34">
        <v>3</v>
      </c>
      <c r="CV37" s="35">
        <f t="shared" si="18"/>
        <v>0.18</v>
      </c>
      <c r="CW37" s="45">
        <v>279</v>
      </c>
      <c r="CX37" s="45">
        <v>170</v>
      </c>
      <c r="CY37" s="46">
        <v>60.93</v>
      </c>
      <c r="CZ37" s="47">
        <v>5</v>
      </c>
      <c r="DA37" s="35">
        <f t="shared" si="19"/>
        <v>0.3</v>
      </c>
      <c r="DB37" s="33">
        <v>46</v>
      </c>
      <c r="DC37" s="33">
        <v>12</v>
      </c>
      <c r="DD37" s="37">
        <v>26.09</v>
      </c>
      <c r="DE37" s="34">
        <v>3</v>
      </c>
      <c r="DF37" s="35">
        <f t="shared" si="20"/>
        <v>0.18</v>
      </c>
      <c r="DG37" s="33">
        <v>110</v>
      </c>
      <c r="DH37" s="33">
        <v>29</v>
      </c>
      <c r="DI37" s="37">
        <v>26.36</v>
      </c>
      <c r="DJ37" s="34">
        <v>3</v>
      </c>
      <c r="DK37" s="35">
        <f t="shared" si="21"/>
        <v>0.18</v>
      </c>
      <c r="DL37" s="33">
        <v>52</v>
      </c>
      <c r="DM37" s="33">
        <v>17</v>
      </c>
      <c r="DN37" s="37">
        <v>32.69</v>
      </c>
      <c r="DO37" s="34">
        <v>3</v>
      </c>
      <c r="DP37" s="35">
        <f t="shared" si="22"/>
        <v>0.18</v>
      </c>
      <c r="DQ37" s="33">
        <v>93</v>
      </c>
      <c r="DR37" s="33">
        <v>25</v>
      </c>
      <c r="DS37" s="33">
        <v>26.88</v>
      </c>
      <c r="DT37" s="34">
        <v>3</v>
      </c>
      <c r="DU37" s="35">
        <f t="shared" si="23"/>
        <v>0.18</v>
      </c>
      <c r="DV37" s="33">
        <v>150</v>
      </c>
      <c r="DW37" s="33">
        <v>42</v>
      </c>
      <c r="DX37" s="37">
        <v>28</v>
      </c>
      <c r="DY37" s="34">
        <v>3</v>
      </c>
      <c r="DZ37" s="35">
        <f t="shared" si="24"/>
        <v>0.18</v>
      </c>
    </row>
    <row r="38" spans="1:130" s="23" customFormat="1" ht="75" x14ac:dyDescent="0.25">
      <c r="A38" s="63" t="s">
        <v>203</v>
      </c>
      <c r="B38" s="49" t="s">
        <v>208</v>
      </c>
      <c r="C38" s="49" t="s">
        <v>209</v>
      </c>
      <c r="D38" s="58">
        <v>0.4</v>
      </c>
      <c r="E38" s="53" t="s">
        <v>9</v>
      </c>
      <c r="F38" s="33">
        <v>5925</v>
      </c>
      <c r="G38" s="33">
        <v>6775</v>
      </c>
      <c r="H38" s="37">
        <v>114.35</v>
      </c>
      <c r="I38" s="34">
        <v>5</v>
      </c>
      <c r="J38" s="35">
        <f t="shared" si="0"/>
        <v>0.4</v>
      </c>
      <c r="K38" s="33">
        <v>4014</v>
      </c>
      <c r="L38" s="33">
        <v>8235</v>
      </c>
      <c r="M38" s="37">
        <v>205.16</v>
      </c>
      <c r="N38" s="34">
        <v>5</v>
      </c>
      <c r="O38" s="35">
        <f t="shared" si="1"/>
        <v>0.4</v>
      </c>
      <c r="P38" s="33">
        <v>4034</v>
      </c>
      <c r="Q38" s="33">
        <v>4609</v>
      </c>
      <c r="R38" s="37">
        <v>114.25</v>
      </c>
      <c r="S38" s="34">
        <v>5</v>
      </c>
      <c r="T38" s="35">
        <f t="shared" si="2"/>
        <v>0.4</v>
      </c>
      <c r="U38" s="33">
        <v>1507</v>
      </c>
      <c r="V38" s="33">
        <v>1452</v>
      </c>
      <c r="W38" s="37">
        <v>96.35</v>
      </c>
      <c r="X38" s="34">
        <v>5</v>
      </c>
      <c r="Y38" s="35">
        <f t="shared" si="3"/>
        <v>0.4</v>
      </c>
      <c r="Z38" s="33">
        <v>1511</v>
      </c>
      <c r="AA38" s="33">
        <v>1590</v>
      </c>
      <c r="AB38" s="37">
        <v>105.23</v>
      </c>
      <c r="AC38" s="34">
        <v>5</v>
      </c>
      <c r="AD38" s="35">
        <f t="shared" si="4"/>
        <v>0.4</v>
      </c>
      <c r="AE38" s="33">
        <v>1146</v>
      </c>
      <c r="AF38" s="33">
        <v>1049</v>
      </c>
      <c r="AG38" s="37">
        <v>91.54</v>
      </c>
      <c r="AH38" s="34">
        <v>5</v>
      </c>
      <c r="AI38" s="35">
        <f t="shared" si="5"/>
        <v>0.4</v>
      </c>
      <c r="AJ38" s="33">
        <v>5152</v>
      </c>
      <c r="AK38" s="33">
        <v>4704</v>
      </c>
      <c r="AL38" s="37">
        <v>91.3</v>
      </c>
      <c r="AM38" s="34">
        <v>5</v>
      </c>
      <c r="AN38" s="35">
        <f t="shared" si="6"/>
        <v>0.4</v>
      </c>
      <c r="AO38" s="33">
        <v>4730</v>
      </c>
      <c r="AP38" s="33">
        <v>4997</v>
      </c>
      <c r="AQ38" s="37">
        <v>105.64</v>
      </c>
      <c r="AR38" s="34">
        <v>5</v>
      </c>
      <c r="AS38" s="35">
        <f t="shared" si="7"/>
        <v>0.4</v>
      </c>
      <c r="AT38" s="33">
        <v>2527</v>
      </c>
      <c r="AU38" s="33">
        <v>3420</v>
      </c>
      <c r="AV38" s="48">
        <v>135.34</v>
      </c>
      <c r="AW38" s="34">
        <v>5</v>
      </c>
      <c r="AX38" s="35">
        <f t="shared" si="8"/>
        <v>0.4</v>
      </c>
      <c r="AY38" s="33">
        <v>2061</v>
      </c>
      <c r="AZ38" s="33">
        <v>2209</v>
      </c>
      <c r="BA38" s="37">
        <v>107.18</v>
      </c>
      <c r="BB38" s="34">
        <v>5</v>
      </c>
      <c r="BC38" s="35">
        <f t="shared" si="9"/>
        <v>0.4</v>
      </c>
      <c r="BD38" s="33">
        <v>2349</v>
      </c>
      <c r="BE38" s="33">
        <v>2387</v>
      </c>
      <c r="BF38" s="37">
        <v>101.62</v>
      </c>
      <c r="BG38" s="34">
        <v>5</v>
      </c>
      <c r="BH38" s="35">
        <f t="shared" si="10"/>
        <v>0.4</v>
      </c>
      <c r="BI38" s="33">
        <v>3560</v>
      </c>
      <c r="BJ38" s="33">
        <v>3489</v>
      </c>
      <c r="BK38" s="37">
        <v>98.01</v>
      </c>
      <c r="BL38" s="34">
        <v>5</v>
      </c>
      <c r="BM38" s="35">
        <f t="shared" si="11"/>
        <v>0.4</v>
      </c>
      <c r="BN38" s="33">
        <v>7447</v>
      </c>
      <c r="BO38" s="33">
        <v>7550</v>
      </c>
      <c r="BP38" s="37">
        <v>101.38</v>
      </c>
      <c r="BQ38" s="34">
        <v>5</v>
      </c>
      <c r="BR38" s="35">
        <f t="shared" si="12"/>
        <v>0.4</v>
      </c>
      <c r="BS38" s="33">
        <v>6653</v>
      </c>
      <c r="BT38" s="33">
        <v>6138</v>
      </c>
      <c r="BU38" s="37">
        <v>92.26</v>
      </c>
      <c r="BV38" s="34">
        <v>5</v>
      </c>
      <c r="BW38" s="35">
        <f t="shared" si="13"/>
        <v>0.4</v>
      </c>
      <c r="BX38" s="33">
        <v>1576</v>
      </c>
      <c r="BY38" s="33">
        <v>1742</v>
      </c>
      <c r="BZ38" s="37">
        <v>110.53</v>
      </c>
      <c r="CA38" s="34">
        <v>5</v>
      </c>
      <c r="CB38" s="35">
        <f t="shared" si="14"/>
        <v>0.4</v>
      </c>
      <c r="CC38" s="33">
        <v>2585</v>
      </c>
      <c r="CD38" s="33">
        <v>2936</v>
      </c>
      <c r="CE38" s="37">
        <v>113.58</v>
      </c>
      <c r="CF38" s="34">
        <v>5</v>
      </c>
      <c r="CG38" s="35">
        <f t="shared" si="15"/>
        <v>0.4</v>
      </c>
      <c r="CH38" s="33">
        <v>3720</v>
      </c>
      <c r="CI38" s="33">
        <v>4345</v>
      </c>
      <c r="CJ38" s="37">
        <v>116.8</v>
      </c>
      <c r="CK38" s="34">
        <v>5</v>
      </c>
      <c r="CL38" s="35">
        <f t="shared" si="16"/>
        <v>0.4</v>
      </c>
      <c r="CM38" s="33">
        <v>1289</v>
      </c>
      <c r="CN38" s="33">
        <v>1758</v>
      </c>
      <c r="CO38" s="33">
        <v>136.38999999999999</v>
      </c>
      <c r="CP38" s="34">
        <v>5</v>
      </c>
      <c r="CQ38" s="35">
        <f t="shared" si="17"/>
        <v>0.4</v>
      </c>
      <c r="CR38" s="33">
        <v>1964</v>
      </c>
      <c r="CS38" s="33">
        <v>1911</v>
      </c>
      <c r="CT38" s="37">
        <v>97.3</v>
      </c>
      <c r="CU38" s="34">
        <v>5</v>
      </c>
      <c r="CV38" s="35">
        <f t="shared" si="18"/>
        <v>0.4</v>
      </c>
      <c r="CW38" s="45">
        <v>7066</v>
      </c>
      <c r="CX38" s="45">
        <v>8789</v>
      </c>
      <c r="CY38" s="46">
        <v>124.38</v>
      </c>
      <c r="CZ38" s="47">
        <v>5</v>
      </c>
      <c r="DA38" s="35">
        <f t="shared" si="19"/>
        <v>0.4</v>
      </c>
      <c r="DB38" s="33">
        <v>1953</v>
      </c>
      <c r="DC38" s="33">
        <v>1759</v>
      </c>
      <c r="DD38" s="37">
        <v>90.07</v>
      </c>
      <c r="DE38" s="34">
        <v>5</v>
      </c>
      <c r="DF38" s="35">
        <f t="shared" si="20"/>
        <v>0.4</v>
      </c>
      <c r="DG38" s="33">
        <v>2503</v>
      </c>
      <c r="DH38" s="33">
        <v>2579</v>
      </c>
      <c r="DI38" s="37">
        <v>103.04</v>
      </c>
      <c r="DJ38" s="34">
        <v>5</v>
      </c>
      <c r="DK38" s="35">
        <f t="shared" si="21"/>
        <v>0.4</v>
      </c>
      <c r="DL38" s="33">
        <v>2008</v>
      </c>
      <c r="DM38" s="33">
        <v>1910</v>
      </c>
      <c r="DN38" s="37">
        <v>95.12</v>
      </c>
      <c r="DO38" s="34">
        <v>5</v>
      </c>
      <c r="DP38" s="35">
        <f t="shared" si="22"/>
        <v>0.4</v>
      </c>
      <c r="DQ38" s="33">
        <v>2492</v>
      </c>
      <c r="DR38" s="33">
        <v>2267</v>
      </c>
      <c r="DS38" s="33">
        <v>90.97</v>
      </c>
      <c r="DT38" s="34">
        <v>5</v>
      </c>
      <c r="DU38" s="35">
        <f t="shared" si="23"/>
        <v>0.4</v>
      </c>
      <c r="DV38" s="33">
        <v>3745</v>
      </c>
      <c r="DW38" s="33">
        <v>4409</v>
      </c>
      <c r="DX38" s="37">
        <v>117.73</v>
      </c>
      <c r="DY38" s="34">
        <v>5</v>
      </c>
      <c r="DZ38" s="35">
        <f t="shared" si="24"/>
        <v>0.4</v>
      </c>
    </row>
    <row r="39" spans="1:130" s="23" customFormat="1" ht="45" x14ac:dyDescent="0.25">
      <c r="A39" s="63" t="s">
        <v>204</v>
      </c>
      <c r="B39" s="59" t="s">
        <v>211</v>
      </c>
      <c r="C39" s="49" t="s">
        <v>209</v>
      </c>
      <c r="D39" s="58">
        <v>0.4</v>
      </c>
      <c r="E39" s="53" t="s">
        <v>9</v>
      </c>
      <c r="F39" s="33">
        <v>261</v>
      </c>
      <c r="G39" s="33">
        <v>261</v>
      </c>
      <c r="H39" s="37">
        <v>100</v>
      </c>
      <c r="I39" s="34">
        <v>5</v>
      </c>
      <c r="J39" s="35">
        <f t="shared" si="0"/>
        <v>0.4</v>
      </c>
      <c r="K39" s="33">
        <v>238</v>
      </c>
      <c r="L39" s="33">
        <v>238</v>
      </c>
      <c r="M39" s="37">
        <v>100</v>
      </c>
      <c r="N39" s="34">
        <v>5</v>
      </c>
      <c r="O39" s="35">
        <f t="shared" si="1"/>
        <v>0.4</v>
      </c>
      <c r="P39" s="33">
        <v>79</v>
      </c>
      <c r="Q39" s="33">
        <v>79</v>
      </c>
      <c r="R39" s="37">
        <v>100</v>
      </c>
      <c r="S39" s="34">
        <v>5</v>
      </c>
      <c r="T39" s="35">
        <f t="shared" si="2"/>
        <v>0.4</v>
      </c>
      <c r="U39" s="33">
        <v>43</v>
      </c>
      <c r="V39" s="33">
        <v>43</v>
      </c>
      <c r="W39" s="37">
        <v>100</v>
      </c>
      <c r="X39" s="34">
        <v>5</v>
      </c>
      <c r="Y39" s="35">
        <f t="shared" si="3"/>
        <v>0.4</v>
      </c>
      <c r="Z39" s="33">
        <v>31</v>
      </c>
      <c r="AA39" s="33">
        <v>31</v>
      </c>
      <c r="AB39" s="37">
        <v>100</v>
      </c>
      <c r="AC39" s="34">
        <v>5</v>
      </c>
      <c r="AD39" s="35">
        <f t="shared" si="4"/>
        <v>0.4</v>
      </c>
      <c r="AE39" s="33">
        <v>7</v>
      </c>
      <c r="AF39" s="33">
        <v>7</v>
      </c>
      <c r="AG39" s="37">
        <v>100</v>
      </c>
      <c r="AH39" s="34">
        <v>5</v>
      </c>
      <c r="AI39" s="35">
        <f t="shared" si="5"/>
        <v>0.4</v>
      </c>
      <c r="AJ39" s="33">
        <v>219</v>
      </c>
      <c r="AK39" s="33">
        <v>219</v>
      </c>
      <c r="AL39" s="37">
        <v>100</v>
      </c>
      <c r="AM39" s="34">
        <v>5</v>
      </c>
      <c r="AN39" s="35">
        <f t="shared" si="6"/>
        <v>0.4</v>
      </c>
      <c r="AO39" s="33">
        <v>152</v>
      </c>
      <c r="AP39" s="33">
        <v>152</v>
      </c>
      <c r="AQ39" s="37">
        <v>100</v>
      </c>
      <c r="AR39" s="34">
        <v>5</v>
      </c>
      <c r="AS39" s="35">
        <f t="shared" si="7"/>
        <v>0.4</v>
      </c>
      <c r="AT39" s="33">
        <v>59</v>
      </c>
      <c r="AU39" s="33">
        <v>59</v>
      </c>
      <c r="AV39" s="33">
        <v>100</v>
      </c>
      <c r="AW39" s="34">
        <v>5</v>
      </c>
      <c r="AX39" s="35">
        <f t="shared" si="8"/>
        <v>0.4</v>
      </c>
      <c r="AY39" s="33">
        <v>57</v>
      </c>
      <c r="AZ39" s="33">
        <v>57</v>
      </c>
      <c r="BA39" s="37">
        <v>100</v>
      </c>
      <c r="BB39" s="34">
        <v>5</v>
      </c>
      <c r="BC39" s="35">
        <f t="shared" si="9"/>
        <v>0.4</v>
      </c>
      <c r="BD39" s="33">
        <v>32</v>
      </c>
      <c r="BE39" s="33">
        <v>32</v>
      </c>
      <c r="BF39" s="37">
        <v>100</v>
      </c>
      <c r="BG39" s="34">
        <v>5</v>
      </c>
      <c r="BH39" s="35">
        <f t="shared" si="10"/>
        <v>0.4</v>
      </c>
      <c r="BI39" s="33">
        <v>114</v>
      </c>
      <c r="BJ39" s="33">
        <v>114</v>
      </c>
      <c r="BK39" s="37">
        <v>100</v>
      </c>
      <c r="BL39" s="34">
        <v>5</v>
      </c>
      <c r="BM39" s="35">
        <f t="shared" si="11"/>
        <v>0.4</v>
      </c>
      <c r="BN39" s="33">
        <v>694</v>
      </c>
      <c r="BO39" s="33">
        <v>694</v>
      </c>
      <c r="BP39" s="37">
        <v>100</v>
      </c>
      <c r="BQ39" s="34">
        <v>5</v>
      </c>
      <c r="BR39" s="35">
        <f t="shared" si="12"/>
        <v>0.4</v>
      </c>
      <c r="BS39" s="33">
        <v>443</v>
      </c>
      <c r="BT39" s="33">
        <v>443</v>
      </c>
      <c r="BU39" s="37">
        <v>100</v>
      </c>
      <c r="BV39" s="34">
        <v>5</v>
      </c>
      <c r="BW39" s="35">
        <f t="shared" si="13"/>
        <v>0.4</v>
      </c>
      <c r="BX39" s="33">
        <v>31</v>
      </c>
      <c r="BY39" s="33">
        <v>31</v>
      </c>
      <c r="BZ39" s="37">
        <v>100</v>
      </c>
      <c r="CA39" s="34">
        <v>5</v>
      </c>
      <c r="CB39" s="35">
        <f t="shared" si="14"/>
        <v>0.4</v>
      </c>
      <c r="CC39" s="33">
        <v>166</v>
      </c>
      <c r="CD39" s="33">
        <v>166</v>
      </c>
      <c r="CE39" s="37">
        <v>100</v>
      </c>
      <c r="CF39" s="34">
        <v>5</v>
      </c>
      <c r="CG39" s="35">
        <f t="shared" si="15"/>
        <v>0.4</v>
      </c>
      <c r="CH39" s="33">
        <v>236</v>
      </c>
      <c r="CI39" s="33">
        <v>236</v>
      </c>
      <c r="CJ39" s="37">
        <v>100</v>
      </c>
      <c r="CK39" s="34">
        <v>5</v>
      </c>
      <c r="CL39" s="35">
        <f t="shared" si="16"/>
        <v>0.4</v>
      </c>
      <c r="CM39" s="33">
        <v>61</v>
      </c>
      <c r="CN39" s="33">
        <v>61</v>
      </c>
      <c r="CO39" s="33">
        <v>100</v>
      </c>
      <c r="CP39" s="34">
        <v>5</v>
      </c>
      <c r="CQ39" s="35">
        <f t="shared" si="17"/>
        <v>0.4</v>
      </c>
      <c r="CR39" s="33">
        <v>29</v>
      </c>
      <c r="CS39" s="33">
        <v>29</v>
      </c>
      <c r="CT39" s="37">
        <v>100</v>
      </c>
      <c r="CU39" s="34">
        <v>5</v>
      </c>
      <c r="CV39" s="35">
        <f t="shared" si="18"/>
        <v>0.4</v>
      </c>
      <c r="CW39" s="45">
        <v>442</v>
      </c>
      <c r="CX39" s="45">
        <v>407</v>
      </c>
      <c r="CY39" s="46">
        <v>92.08</v>
      </c>
      <c r="CZ39" s="47">
        <v>5</v>
      </c>
      <c r="DA39" s="35">
        <f t="shared" si="19"/>
        <v>0.4</v>
      </c>
      <c r="DB39" s="33">
        <v>34</v>
      </c>
      <c r="DC39" s="33">
        <v>34</v>
      </c>
      <c r="DD39" s="37">
        <v>100</v>
      </c>
      <c r="DE39" s="34">
        <v>5</v>
      </c>
      <c r="DF39" s="35">
        <f t="shared" si="20"/>
        <v>0.4</v>
      </c>
      <c r="DG39" s="33">
        <v>107</v>
      </c>
      <c r="DH39" s="33">
        <v>107</v>
      </c>
      <c r="DI39" s="37">
        <v>100</v>
      </c>
      <c r="DJ39" s="34">
        <v>5</v>
      </c>
      <c r="DK39" s="35">
        <f t="shared" si="21"/>
        <v>0.4</v>
      </c>
      <c r="DL39" s="33">
        <v>10</v>
      </c>
      <c r="DM39" s="33">
        <v>10</v>
      </c>
      <c r="DN39" s="37">
        <v>100</v>
      </c>
      <c r="DO39" s="34">
        <v>5</v>
      </c>
      <c r="DP39" s="35">
        <f t="shared" si="22"/>
        <v>0.4</v>
      </c>
      <c r="DQ39" s="33">
        <v>57</v>
      </c>
      <c r="DR39" s="33">
        <v>57</v>
      </c>
      <c r="DS39" s="33">
        <v>100</v>
      </c>
      <c r="DT39" s="34">
        <v>5</v>
      </c>
      <c r="DU39" s="35">
        <f t="shared" si="23"/>
        <v>0.4</v>
      </c>
      <c r="DV39" s="33">
        <v>259</v>
      </c>
      <c r="DW39" s="33">
        <v>259</v>
      </c>
      <c r="DX39" s="37">
        <v>100</v>
      </c>
      <c r="DY39" s="34">
        <v>5</v>
      </c>
      <c r="DZ39" s="35">
        <f t="shared" si="24"/>
        <v>0.4</v>
      </c>
    </row>
    <row r="40" spans="1:130" s="23" customFormat="1" ht="30" x14ac:dyDescent="0.25">
      <c r="A40" s="63" t="s">
        <v>205</v>
      </c>
      <c r="B40" s="49" t="s">
        <v>210</v>
      </c>
      <c r="C40" s="49" t="s">
        <v>111</v>
      </c>
      <c r="D40" s="58">
        <v>0.3</v>
      </c>
      <c r="E40" s="53" t="s">
        <v>9</v>
      </c>
      <c r="F40" s="33">
        <v>82</v>
      </c>
      <c r="G40" s="33">
        <v>82</v>
      </c>
      <c r="H40" s="37">
        <v>100</v>
      </c>
      <c r="I40" s="34">
        <v>5</v>
      </c>
      <c r="J40" s="35">
        <f t="shared" si="0"/>
        <v>0.3</v>
      </c>
      <c r="K40" s="33">
        <v>31</v>
      </c>
      <c r="L40" s="33">
        <v>31</v>
      </c>
      <c r="M40" s="37">
        <v>100</v>
      </c>
      <c r="N40" s="34">
        <v>5</v>
      </c>
      <c r="O40" s="35">
        <f t="shared" si="1"/>
        <v>0.3</v>
      </c>
      <c r="P40" s="33">
        <v>62</v>
      </c>
      <c r="Q40" s="33">
        <v>62</v>
      </c>
      <c r="R40" s="37">
        <v>100</v>
      </c>
      <c r="S40" s="34">
        <v>5</v>
      </c>
      <c r="T40" s="35">
        <f t="shared" si="2"/>
        <v>0.3</v>
      </c>
      <c r="U40" s="33">
        <v>1</v>
      </c>
      <c r="V40" s="33">
        <v>1</v>
      </c>
      <c r="W40" s="37">
        <v>100</v>
      </c>
      <c r="X40" s="34">
        <v>5</v>
      </c>
      <c r="Y40" s="35">
        <f t="shared" si="3"/>
        <v>0.3</v>
      </c>
      <c r="Z40" s="33">
        <v>3</v>
      </c>
      <c r="AA40" s="33">
        <v>3</v>
      </c>
      <c r="AB40" s="37">
        <v>100</v>
      </c>
      <c r="AC40" s="34">
        <v>5</v>
      </c>
      <c r="AD40" s="35">
        <f t="shared" si="4"/>
        <v>0.3</v>
      </c>
      <c r="AE40" s="33">
        <v>1</v>
      </c>
      <c r="AF40" s="33">
        <v>1</v>
      </c>
      <c r="AG40" s="37">
        <v>100</v>
      </c>
      <c r="AH40" s="34">
        <v>5</v>
      </c>
      <c r="AI40" s="35">
        <f t="shared" si="5"/>
        <v>0.3</v>
      </c>
      <c r="AJ40" s="33">
        <v>17</v>
      </c>
      <c r="AK40" s="33">
        <v>17</v>
      </c>
      <c r="AL40" s="37">
        <v>100</v>
      </c>
      <c r="AM40" s="34">
        <v>5</v>
      </c>
      <c r="AN40" s="35">
        <f t="shared" si="6"/>
        <v>0.3</v>
      </c>
      <c r="AO40" s="33">
        <v>8</v>
      </c>
      <c r="AP40" s="33">
        <v>8</v>
      </c>
      <c r="AQ40" s="37">
        <v>100</v>
      </c>
      <c r="AR40" s="34">
        <v>5</v>
      </c>
      <c r="AS40" s="35">
        <f t="shared" si="7"/>
        <v>0.3</v>
      </c>
      <c r="AT40" s="33">
        <v>8</v>
      </c>
      <c r="AU40" s="33">
        <v>8</v>
      </c>
      <c r="AV40" s="33">
        <v>100</v>
      </c>
      <c r="AW40" s="34">
        <v>5</v>
      </c>
      <c r="AX40" s="35">
        <f t="shared" si="8"/>
        <v>0.3</v>
      </c>
      <c r="AY40" s="33">
        <v>11</v>
      </c>
      <c r="AZ40" s="33">
        <v>11</v>
      </c>
      <c r="BA40" s="37">
        <v>100</v>
      </c>
      <c r="BB40" s="34">
        <v>5</v>
      </c>
      <c r="BC40" s="35">
        <f t="shared" si="9"/>
        <v>0.3</v>
      </c>
      <c r="BD40" s="33">
        <v>7</v>
      </c>
      <c r="BE40" s="33">
        <v>7</v>
      </c>
      <c r="BF40" s="37">
        <v>100</v>
      </c>
      <c r="BG40" s="34">
        <v>5</v>
      </c>
      <c r="BH40" s="35">
        <f t="shared" si="10"/>
        <v>0.3</v>
      </c>
      <c r="BI40" s="33">
        <v>16</v>
      </c>
      <c r="BJ40" s="33">
        <v>16</v>
      </c>
      <c r="BK40" s="37">
        <v>100</v>
      </c>
      <c r="BL40" s="34">
        <v>5</v>
      </c>
      <c r="BM40" s="35">
        <f t="shared" si="11"/>
        <v>0.3</v>
      </c>
      <c r="BN40" s="33">
        <v>66</v>
      </c>
      <c r="BO40" s="33">
        <v>66</v>
      </c>
      <c r="BP40" s="37">
        <v>100</v>
      </c>
      <c r="BQ40" s="34">
        <v>5</v>
      </c>
      <c r="BR40" s="35">
        <f t="shared" si="12"/>
        <v>0.3</v>
      </c>
      <c r="BS40" s="33">
        <v>33</v>
      </c>
      <c r="BT40" s="33">
        <v>33</v>
      </c>
      <c r="BU40" s="37">
        <v>100</v>
      </c>
      <c r="BV40" s="34">
        <v>5</v>
      </c>
      <c r="BW40" s="35">
        <f t="shared" si="13"/>
        <v>0.3</v>
      </c>
      <c r="BX40" s="33">
        <v>17</v>
      </c>
      <c r="BY40" s="33">
        <v>17</v>
      </c>
      <c r="BZ40" s="37">
        <v>100</v>
      </c>
      <c r="CA40" s="34">
        <v>5</v>
      </c>
      <c r="CB40" s="35">
        <f t="shared" si="14"/>
        <v>0.3</v>
      </c>
      <c r="CC40" s="33">
        <v>9</v>
      </c>
      <c r="CD40" s="33">
        <v>9</v>
      </c>
      <c r="CE40" s="37">
        <v>100</v>
      </c>
      <c r="CF40" s="34">
        <v>5</v>
      </c>
      <c r="CG40" s="35">
        <f t="shared" si="15"/>
        <v>0.3</v>
      </c>
      <c r="CH40" s="33">
        <v>29</v>
      </c>
      <c r="CI40" s="33">
        <v>29</v>
      </c>
      <c r="CJ40" s="37">
        <v>100</v>
      </c>
      <c r="CK40" s="34">
        <v>5</v>
      </c>
      <c r="CL40" s="35">
        <f t="shared" si="16"/>
        <v>0.3</v>
      </c>
      <c r="CM40" s="33">
        <v>1</v>
      </c>
      <c r="CN40" s="33">
        <v>1</v>
      </c>
      <c r="CO40" s="33">
        <v>100</v>
      </c>
      <c r="CP40" s="34">
        <v>5</v>
      </c>
      <c r="CQ40" s="35">
        <f t="shared" si="17"/>
        <v>0.3</v>
      </c>
      <c r="CR40" s="33">
        <v>1</v>
      </c>
      <c r="CS40" s="33">
        <v>1</v>
      </c>
      <c r="CT40" s="37">
        <v>100</v>
      </c>
      <c r="CU40" s="34">
        <v>5</v>
      </c>
      <c r="CV40" s="35">
        <f t="shared" si="18"/>
        <v>0.3</v>
      </c>
      <c r="CW40" s="45">
        <v>35</v>
      </c>
      <c r="CX40" s="45">
        <v>35</v>
      </c>
      <c r="CY40" s="46">
        <v>100</v>
      </c>
      <c r="CZ40" s="47">
        <v>5</v>
      </c>
      <c r="DA40" s="35">
        <f t="shared" si="19"/>
        <v>0.3</v>
      </c>
      <c r="DB40" s="33">
        <v>6</v>
      </c>
      <c r="DC40" s="33">
        <v>6</v>
      </c>
      <c r="DD40" s="37">
        <v>100</v>
      </c>
      <c r="DE40" s="34">
        <v>5</v>
      </c>
      <c r="DF40" s="35">
        <f t="shared" si="20"/>
        <v>0.3</v>
      </c>
      <c r="DG40" s="33">
        <v>8</v>
      </c>
      <c r="DH40" s="33">
        <v>8</v>
      </c>
      <c r="DI40" s="37">
        <v>100</v>
      </c>
      <c r="DJ40" s="34">
        <v>5</v>
      </c>
      <c r="DK40" s="35">
        <f t="shared" si="21"/>
        <v>0.3</v>
      </c>
      <c r="DL40" s="33">
        <v>7</v>
      </c>
      <c r="DM40" s="33">
        <v>7</v>
      </c>
      <c r="DN40" s="37">
        <v>100</v>
      </c>
      <c r="DO40" s="34">
        <v>5</v>
      </c>
      <c r="DP40" s="35">
        <f t="shared" si="22"/>
        <v>0.3</v>
      </c>
      <c r="DQ40" s="33">
        <v>2</v>
      </c>
      <c r="DR40" s="33">
        <v>2</v>
      </c>
      <c r="DS40" s="33">
        <v>100</v>
      </c>
      <c r="DT40" s="34">
        <v>5</v>
      </c>
      <c r="DU40" s="35">
        <f t="shared" si="23"/>
        <v>0.3</v>
      </c>
      <c r="DV40" s="33">
        <v>14</v>
      </c>
      <c r="DW40" s="33">
        <v>14</v>
      </c>
      <c r="DX40" s="37">
        <v>100</v>
      </c>
      <c r="DY40" s="34">
        <v>5</v>
      </c>
      <c r="DZ40" s="35">
        <f t="shared" si="24"/>
        <v>0.3</v>
      </c>
    </row>
    <row r="41" spans="1:130" s="23" customFormat="1" ht="53.55" customHeight="1" x14ac:dyDescent="0.25">
      <c r="A41" s="63" t="s">
        <v>57</v>
      </c>
      <c r="B41" s="52" t="s">
        <v>135</v>
      </c>
      <c r="C41" s="52" t="s">
        <v>136</v>
      </c>
      <c r="D41" s="58">
        <v>1</v>
      </c>
      <c r="E41" s="53" t="s">
        <v>85</v>
      </c>
      <c r="F41" s="33">
        <v>5</v>
      </c>
      <c r="G41" s="33">
        <v>5</v>
      </c>
      <c r="H41" s="37"/>
      <c r="I41" s="34">
        <v>5</v>
      </c>
      <c r="J41" s="35">
        <f t="shared" si="0"/>
        <v>1</v>
      </c>
      <c r="K41" s="33">
        <v>5</v>
      </c>
      <c r="L41" s="33">
        <v>5</v>
      </c>
      <c r="M41" s="37"/>
      <c r="N41" s="34">
        <v>5</v>
      </c>
      <c r="O41" s="35">
        <f t="shared" si="1"/>
        <v>1</v>
      </c>
      <c r="P41" s="33">
        <v>5</v>
      </c>
      <c r="Q41" s="33">
        <v>5</v>
      </c>
      <c r="R41" s="37"/>
      <c r="S41" s="34">
        <v>5</v>
      </c>
      <c r="T41" s="35">
        <f t="shared" si="2"/>
        <v>1</v>
      </c>
      <c r="U41" s="33">
        <v>5</v>
      </c>
      <c r="V41" s="33">
        <v>2.5</v>
      </c>
      <c r="W41" s="37"/>
      <c r="X41" s="34">
        <v>2.5</v>
      </c>
      <c r="Y41" s="35">
        <f t="shared" si="3"/>
        <v>0.5</v>
      </c>
      <c r="Z41" s="33">
        <v>5</v>
      </c>
      <c r="AA41" s="33">
        <v>3.5</v>
      </c>
      <c r="AB41" s="37"/>
      <c r="AC41" s="34">
        <v>3.5</v>
      </c>
      <c r="AD41" s="35">
        <f t="shared" si="4"/>
        <v>0.7</v>
      </c>
      <c r="AE41" s="33">
        <v>5</v>
      </c>
      <c r="AF41" s="33">
        <v>2.5</v>
      </c>
      <c r="AG41" s="37"/>
      <c r="AH41" s="34">
        <v>2.5</v>
      </c>
      <c r="AI41" s="35">
        <f t="shared" si="5"/>
        <v>0.5</v>
      </c>
      <c r="AJ41" s="33">
        <v>5</v>
      </c>
      <c r="AK41" s="33">
        <v>5</v>
      </c>
      <c r="AL41" s="37"/>
      <c r="AM41" s="34">
        <v>5</v>
      </c>
      <c r="AN41" s="35">
        <f t="shared" si="6"/>
        <v>1</v>
      </c>
      <c r="AO41" s="33">
        <v>5</v>
      </c>
      <c r="AP41" s="33">
        <v>5</v>
      </c>
      <c r="AQ41" s="37"/>
      <c r="AR41" s="34">
        <v>5</v>
      </c>
      <c r="AS41" s="35">
        <f t="shared" si="7"/>
        <v>1</v>
      </c>
      <c r="AT41" s="33">
        <v>5</v>
      </c>
      <c r="AU41" s="33">
        <v>5</v>
      </c>
      <c r="AV41" s="33"/>
      <c r="AW41" s="34">
        <v>5</v>
      </c>
      <c r="AX41" s="35">
        <f t="shared" si="8"/>
        <v>1</v>
      </c>
      <c r="AY41" s="33">
        <v>5</v>
      </c>
      <c r="AZ41" s="33">
        <v>5</v>
      </c>
      <c r="BA41" s="37"/>
      <c r="BB41" s="34">
        <v>5</v>
      </c>
      <c r="BC41" s="35">
        <f t="shared" si="9"/>
        <v>1</v>
      </c>
      <c r="BD41" s="33">
        <v>5</v>
      </c>
      <c r="BE41" s="33">
        <v>5</v>
      </c>
      <c r="BF41" s="37"/>
      <c r="BG41" s="34">
        <v>5</v>
      </c>
      <c r="BH41" s="35">
        <f t="shared" si="10"/>
        <v>1</v>
      </c>
      <c r="BI41" s="33">
        <v>5</v>
      </c>
      <c r="BJ41" s="33">
        <v>4</v>
      </c>
      <c r="BK41" s="37"/>
      <c r="BL41" s="34">
        <v>4</v>
      </c>
      <c r="BM41" s="35">
        <f t="shared" si="11"/>
        <v>0.8</v>
      </c>
      <c r="BN41" s="33">
        <v>5</v>
      </c>
      <c r="BO41" s="33">
        <v>5</v>
      </c>
      <c r="BP41" s="37"/>
      <c r="BQ41" s="34">
        <v>5</v>
      </c>
      <c r="BR41" s="35">
        <f t="shared" si="12"/>
        <v>1</v>
      </c>
      <c r="BS41" s="33">
        <v>5</v>
      </c>
      <c r="BT41" s="33">
        <v>5</v>
      </c>
      <c r="BU41" s="37"/>
      <c r="BV41" s="34">
        <v>5</v>
      </c>
      <c r="BW41" s="35">
        <f t="shared" si="13"/>
        <v>1</v>
      </c>
      <c r="BX41" s="33">
        <v>5</v>
      </c>
      <c r="BY41" s="33">
        <v>4.5</v>
      </c>
      <c r="BZ41" s="37"/>
      <c r="CA41" s="34">
        <v>4.5</v>
      </c>
      <c r="CB41" s="35">
        <f t="shared" si="14"/>
        <v>0.9</v>
      </c>
      <c r="CC41" s="33">
        <v>5</v>
      </c>
      <c r="CD41" s="33">
        <v>5</v>
      </c>
      <c r="CE41" s="37"/>
      <c r="CF41" s="34">
        <v>5</v>
      </c>
      <c r="CG41" s="35">
        <f t="shared" si="15"/>
        <v>1</v>
      </c>
      <c r="CH41" s="33">
        <v>5</v>
      </c>
      <c r="CI41" s="33">
        <v>5</v>
      </c>
      <c r="CJ41" s="37"/>
      <c r="CK41" s="34">
        <v>5</v>
      </c>
      <c r="CL41" s="35">
        <f t="shared" si="16"/>
        <v>1</v>
      </c>
      <c r="CM41" s="33">
        <v>5</v>
      </c>
      <c r="CN41" s="33">
        <v>2.5</v>
      </c>
      <c r="CO41" s="33"/>
      <c r="CP41" s="34">
        <v>2.5</v>
      </c>
      <c r="CQ41" s="35">
        <f t="shared" si="17"/>
        <v>0.5</v>
      </c>
      <c r="CR41" s="33">
        <v>5</v>
      </c>
      <c r="CS41" s="33">
        <v>5</v>
      </c>
      <c r="CT41" s="37"/>
      <c r="CU41" s="34">
        <v>5</v>
      </c>
      <c r="CV41" s="35">
        <f t="shared" si="18"/>
        <v>1</v>
      </c>
      <c r="CW41" s="45">
        <v>5</v>
      </c>
      <c r="CX41" s="45">
        <v>5</v>
      </c>
      <c r="CY41" s="46"/>
      <c r="CZ41" s="47">
        <v>5</v>
      </c>
      <c r="DA41" s="35">
        <f t="shared" si="19"/>
        <v>1</v>
      </c>
      <c r="DB41" s="33">
        <v>5</v>
      </c>
      <c r="DC41" s="33">
        <v>2.5</v>
      </c>
      <c r="DD41" s="37"/>
      <c r="DE41" s="34">
        <v>2.5</v>
      </c>
      <c r="DF41" s="35">
        <f t="shared" si="20"/>
        <v>0.5</v>
      </c>
      <c r="DG41" s="33">
        <v>5</v>
      </c>
      <c r="DH41" s="33">
        <v>2.5</v>
      </c>
      <c r="DI41" s="37"/>
      <c r="DJ41" s="34">
        <v>2.5</v>
      </c>
      <c r="DK41" s="35">
        <f t="shared" si="21"/>
        <v>0.5</v>
      </c>
      <c r="DL41" s="33">
        <v>5</v>
      </c>
      <c r="DM41" s="33">
        <v>5</v>
      </c>
      <c r="DN41" s="37"/>
      <c r="DO41" s="34">
        <v>5</v>
      </c>
      <c r="DP41" s="35">
        <f t="shared" si="22"/>
        <v>1</v>
      </c>
      <c r="DQ41" s="33">
        <v>5</v>
      </c>
      <c r="DR41" s="33">
        <v>4</v>
      </c>
      <c r="DS41" s="33"/>
      <c r="DT41" s="34">
        <v>4</v>
      </c>
      <c r="DU41" s="35">
        <f t="shared" si="23"/>
        <v>0.8</v>
      </c>
      <c r="DV41" s="33">
        <v>5</v>
      </c>
      <c r="DW41" s="33">
        <v>3.5</v>
      </c>
      <c r="DX41" s="37"/>
      <c r="DY41" s="34">
        <v>3.5</v>
      </c>
      <c r="DZ41" s="35">
        <f t="shared" si="24"/>
        <v>0.7</v>
      </c>
    </row>
    <row r="42" spans="1:130" s="23" customFormat="1" ht="52.95" customHeight="1" x14ac:dyDescent="0.25">
      <c r="A42" s="63" t="s">
        <v>58</v>
      </c>
      <c r="B42" s="49" t="s">
        <v>137</v>
      </c>
      <c r="C42" s="52" t="s">
        <v>138</v>
      </c>
      <c r="D42" s="50">
        <v>5</v>
      </c>
      <c r="E42" s="53" t="s">
        <v>85</v>
      </c>
      <c r="F42" s="33">
        <v>183426</v>
      </c>
      <c r="G42" s="33">
        <v>37036</v>
      </c>
      <c r="H42" s="33">
        <v>-12.83</v>
      </c>
      <c r="I42" s="34">
        <v>3</v>
      </c>
      <c r="J42" s="35">
        <f t="shared" si="0"/>
        <v>3</v>
      </c>
      <c r="K42" s="33">
        <v>54797</v>
      </c>
      <c r="L42" s="33">
        <v>14170</v>
      </c>
      <c r="M42" s="33">
        <v>29.55</v>
      </c>
      <c r="N42" s="34">
        <v>5</v>
      </c>
      <c r="O42" s="35">
        <f t="shared" si="1"/>
        <v>5</v>
      </c>
      <c r="P42" s="33">
        <v>100191</v>
      </c>
      <c r="Q42" s="33">
        <v>36910</v>
      </c>
      <c r="R42" s="33">
        <v>89.1</v>
      </c>
      <c r="S42" s="34">
        <v>5</v>
      </c>
      <c r="T42" s="35">
        <f t="shared" si="2"/>
        <v>5</v>
      </c>
      <c r="U42" s="33">
        <v>22203</v>
      </c>
      <c r="V42" s="33">
        <v>5728</v>
      </c>
      <c r="W42" s="33">
        <v>69.989999999999995</v>
      </c>
      <c r="X42" s="34">
        <v>5</v>
      </c>
      <c r="Y42" s="35">
        <f t="shared" si="3"/>
        <v>5</v>
      </c>
      <c r="Z42" s="33">
        <v>16024</v>
      </c>
      <c r="AA42" s="33">
        <v>3238</v>
      </c>
      <c r="AB42" s="33">
        <v>8.73</v>
      </c>
      <c r="AC42" s="34">
        <v>3</v>
      </c>
      <c r="AD42" s="35">
        <f t="shared" si="4"/>
        <v>3</v>
      </c>
      <c r="AE42" s="33">
        <v>15948</v>
      </c>
      <c r="AF42" s="33">
        <v>2199</v>
      </c>
      <c r="AG42" s="33">
        <v>18.440000000000001</v>
      </c>
      <c r="AH42" s="34">
        <v>5</v>
      </c>
      <c r="AI42" s="35">
        <f t="shared" si="5"/>
        <v>5</v>
      </c>
      <c r="AJ42" s="33">
        <v>84189</v>
      </c>
      <c r="AK42" s="33">
        <v>25312</v>
      </c>
      <c r="AL42" s="33">
        <v>31.65</v>
      </c>
      <c r="AM42" s="34">
        <v>5</v>
      </c>
      <c r="AN42" s="35">
        <f t="shared" si="6"/>
        <v>5</v>
      </c>
      <c r="AO42" s="33">
        <v>80298</v>
      </c>
      <c r="AP42" s="33">
        <v>35649</v>
      </c>
      <c r="AQ42" s="33">
        <v>18.82</v>
      </c>
      <c r="AR42" s="34">
        <v>5</v>
      </c>
      <c r="AS42" s="35">
        <f t="shared" si="7"/>
        <v>5</v>
      </c>
      <c r="AT42" s="33">
        <v>25937</v>
      </c>
      <c r="AU42" s="33">
        <v>7493</v>
      </c>
      <c r="AV42" s="33">
        <v>88.25</v>
      </c>
      <c r="AW42" s="34">
        <v>5</v>
      </c>
      <c r="AX42" s="35">
        <f t="shared" si="8"/>
        <v>5</v>
      </c>
      <c r="AY42" s="33">
        <v>37575</v>
      </c>
      <c r="AZ42" s="33">
        <v>12892</v>
      </c>
      <c r="BA42" s="33">
        <v>32.9</v>
      </c>
      <c r="BB42" s="34">
        <v>5</v>
      </c>
      <c r="BC42" s="35">
        <f t="shared" si="9"/>
        <v>5</v>
      </c>
      <c r="BD42" s="33">
        <v>30056</v>
      </c>
      <c r="BE42" s="33">
        <v>9936</v>
      </c>
      <c r="BF42" s="33">
        <v>21.16</v>
      </c>
      <c r="BG42" s="34">
        <v>5</v>
      </c>
      <c r="BH42" s="35">
        <f t="shared" si="10"/>
        <v>5</v>
      </c>
      <c r="BI42" s="33">
        <v>48663</v>
      </c>
      <c r="BJ42" s="33">
        <v>15766</v>
      </c>
      <c r="BK42" s="33">
        <v>0.56999999999999995</v>
      </c>
      <c r="BL42" s="34">
        <v>3</v>
      </c>
      <c r="BM42" s="35">
        <f t="shared" si="11"/>
        <v>3</v>
      </c>
      <c r="BN42" s="33">
        <v>128936</v>
      </c>
      <c r="BO42" s="33">
        <v>16611</v>
      </c>
      <c r="BP42" s="33">
        <v>-14.6</v>
      </c>
      <c r="BQ42" s="34">
        <v>3</v>
      </c>
      <c r="BR42" s="35">
        <f t="shared" si="12"/>
        <v>3</v>
      </c>
      <c r="BS42" s="33">
        <v>86544</v>
      </c>
      <c r="BT42" s="33">
        <v>22530</v>
      </c>
      <c r="BU42" s="33">
        <v>49.93</v>
      </c>
      <c r="BV42" s="34">
        <v>5</v>
      </c>
      <c r="BW42" s="35">
        <f t="shared" si="13"/>
        <v>5</v>
      </c>
      <c r="BX42" s="33">
        <v>34393</v>
      </c>
      <c r="BY42" s="33">
        <v>10967</v>
      </c>
      <c r="BZ42" s="33">
        <v>15.82</v>
      </c>
      <c r="CA42" s="34">
        <v>5</v>
      </c>
      <c r="CB42" s="35">
        <f t="shared" si="14"/>
        <v>5</v>
      </c>
      <c r="CC42" s="33">
        <v>43552</v>
      </c>
      <c r="CD42" s="33">
        <v>12434</v>
      </c>
      <c r="CE42" s="33">
        <v>81.97</v>
      </c>
      <c r="CF42" s="34">
        <v>5</v>
      </c>
      <c r="CG42" s="35">
        <f t="shared" si="15"/>
        <v>5</v>
      </c>
      <c r="CH42" s="33">
        <v>49026</v>
      </c>
      <c r="CI42" s="33">
        <v>15791</v>
      </c>
      <c r="CJ42" s="33">
        <v>2.66</v>
      </c>
      <c r="CK42" s="34">
        <v>3</v>
      </c>
      <c r="CL42" s="35">
        <f t="shared" si="16"/>
        <v>3</v>
      </c>
      <c r="CM42" s="33">
        <v>18467</v>
      </c>
      <c r="CN42" s="33">
        <v>4942</v>
      </c>
      <c r="CO42" s="33">
        <v>31.63</v>
      </c>
      <c r="CP42" s="34">
        <v>5</v>
      </c>
      <c r="CQ42" s="35">
        <f t="shared" si="17"/>
        <v>5</v>
      </c>
      <c r="CR42" s="33">
        <v>18579</v>
      </c>
      <c r="CS42" s="33">
        <v>6157</v>
      </c>
      <c r="CT42" s="33">
        <v>47.53</v>
      </c>
      <c r="CU42" s="34">
        <v>5</v>
      </c>
      <c r="CV42" s="35">
        <f t="shared" si="18"/>
        <v>5</v>
      </c>
      <c r="CW42" s="45">
        <v>84626</v>
      </c>
      <c r="CX42" s="45">
        <v>30908</v>
      </c>
      <c r="CY42" s="45">
        <v>-9.1</v>
      </c>
      <c r="CZ42" s="47">
        <v>3</v>
      </c>
      <c r="DA42" s="35">
        <f t="shared" si="19"/>
        <v>3</v>
      </c>
      <c r="DB42" s="33">
        <v>26003</v>
      </c>
      <c r="DC42" s="33">
        <v>3576</v>
      </c>
      <c r="DD42" s="33">
        <v>13.07</v>
      </c>
      <c r="DE42" s="34">
        <v>4</v>
      </c>
      <c r="DF42" s="35">
        <f t="shared" si="20"/>
        <v>4</v>
      </c>
      <c r="DG42" s="33">
        <v>25132</v>
      </c>
      <c r="DH42" s="33">
        <v>6434</v>
      </c>
      <c r="DI42" s="33">
        <v>35.909999999999997</v>
      </c>
      <c r="DJ42" s="34">
        <v>5</v>
      </c>
      <c r="DK42" s="35">
        <f t="shared" si="21"/>
        <v>5</v>
      </c>
      <c r="DL42" s="33">
        <v>19153</v>
      </c>
      <c r="DM42" s="33">
        <v>4687</v>
      </c>
      <c r="DN42" s="33">
        <v>46.33</v>
      </c>
      <c r="DO42" s="34">
        <v>5</v>
      </c>
      <c r="DP42" s="35">
        <f t="shared" si="22"/>
        <v>5</v>
      </c>
      <c r="DQ42" s="33">
        <v>36539</v>
      </c>
      <c r="DR42" s="33">
        <v>15222</v>
      </c>
      <c r="DS42" s="33">
        <v>14.7</v>
      </c>
      <c r="DT42" s="34">
        <v>4</v>
      </c>
      <c r="DU42" s="35">
        <f t="shared" si="23"/>
        <v>4</v>
      </c>
      <c r="DV42" s="33">
        <v>64124</v>
      </c>
      <c r="DW42" s="33">
        <v>19802</v>
      </c>
      <c r="DX42" s="33">
        <v>52.34</v>
      </c>
      <c r="DY42" s="34">
        <v>5</v>
      </c>
      <c r="DZ42" s="35">
        <f t="shared" si="24"/>
        <v>5</v>
      </c>
    </row>
    <row r="43" spans="1:130" s="23" customFormat="1" ht="30" x14ac:dyDescent="0.25">
      <c r="A43" s="63" t="s">
        <v>60</v>
      </c>
      <c r="B43" s="49" t="s">
        <v>139</v>
      </c>
      <c r="C43" s="49" t="s">
        <v>7</v>
      </c>
      <c r="D43" s="50">
        <v>1</v>
      </c>
      <c r="E43" s="53" t="s">
        <v>8</v>
      </c>
      <c r="F43" s="33">
        <v>5</v>
      </c>
      <c r="G43" s="33">
        <v>4</v>
      </c>
      <c r="H43" s="33"/>
      <c r="I43" s="34">
        <v>4</v>
      </c>
      <c r="J43" s="35">
        <f t="shared" si="0"/>
        <v>0.8</v>
      </c>
      <c r="K43" s="33">
        <v>5</v>
      </c>
      <c r="L43" s="33">
        <v>4</v>
      </c>
      <c r="M43" s="33"/>
      <c r="N43" s="34">
        <v>4</v>
      </c>
      <c r="O43" s="35">
        <f t="shared" si="1"/>
        <v>0.8</v>
      </c>
      <c r="P43" s="33">
        <v>5</v>
      </c>
      <c r="Q43" s="33">
        <v>5</v>
      </c>
      <c r="R43" s="33"/>
      <c r="S43" s="34">
        <v>5</v>
      </c>
      <c r="T43" s="35">
        <f t="shared" si="2"/>
        <v>1</v>
      </c>
      <c r="U43" s="33">
        <v>5</v>
      </c>
      <c r="V43" s="33">
        <v>4</v>
      </c>
      <c r="W43" s="33"/>
      <c r="X43" s="34">
        <v>4</v>
      </c>
      <c r="Y43" s="35">
        <f t="shared" si="3"/>
        <v>0.8</v>
      </c>
      <c r="Z43" s="33">
        <v>5</v>
      </c>
      <c r="AA43" s="33">
        <v>5</v>
      </c>
      <c r="AB43" s="33"/>
      <c r="AC43" s="34">
        <v>5</v>
      </c>
      <c r="AD43" s="35">
        <f t="shared" si="4"/>
        <v>1</v>
      </c>
      <c r="AE43" s="33">
        <v>5</v>
      </c>
      <c r="AF43" s="33">
        <v>4</v>
      </c>
      <c r="AG43" s="33"/>
      <c r="AH43" s="34">
        <v>4</v>
      </c>
      <c r="AI43" s="35">
        <f t="shared" si="5"/>
        <v>0.8</v>
      </c>
      <c r="AJ43" s="33">
        <v>5</v>
      </c>
      <c r="AK43" s="33">
        <v>3</v>
      </c>
      <c r="AL43" s="33"/>
      <c r="AM43" s="34">
        <v>3</v>
      </c>
      <c r="AN43" s="35">
        <f t="shared" si="6"/>
        <v>0.6</v>
      </c>
      <c r="AO43" s="33">
        <v>5</v>
      </c>
      <c r="AP43" s="33">
        <v>5</v>
      </c>
      <c r="AQ43" s="33"/>
      <c r="AR43" s="34">
        <v>5</v>
      </c>
      <c r="AS43" s="35">
        <f t="shared" si="7"/>
        <v>1</v>
      </c>
      <c r="AT43" s="33">
        <v>5</v>
      </c>
      <c r="AU43" s="33">
        <v>3</v>
      </c>
      <c r="AV43" s="33"/>
      <c r="AW43" s="34">
        <v>3</v>
      </c>
      <c r="AX43" s="35">
        <f t="shared" si="8"/>
        <v>0.6</v>
      </c>
      <c r="AY43" s="33">
        <v>5</v>
      </c>
      <c r="AZ43" s="33">
        <v>3</v>
      </c>
      <c r="BA43" s="33"/>
      <c r="BB43" s="34">
        <v>3</v>
      </c>
      <c r="BC43" s="35">
        <f t="shared" si="9"/>
        <v>0.6</v>
      </c>
      <c r="BD43" s="33">
        <v>5</v>
      </c>
      <c r="BE43" s="33">
        <v>4</v>
      </c>
      <c r="BF43" s="33"/>
      <c r="BG43" s="34">
        <v>4</v>
      </c>
      <c r="BH43" s="35">
        <f t="shared" si="10"/>
        <v>0.8</v>
      </c>
      <c r="BI43" s="33">
        <v>5</v>
      </c>
      <c r="BJ43" s="33">
        <v>5</v>
      </c>
      <c r="BK43" s="33"/>
      <c r="BL43" s="34">
        <v>5</v>
      </c>
      <c r="BM43" s="35">
        <f t="shared" si="11"/>
        <v>1</v>
      </c>
      <c r="BN43" s="33">
        <v>5</v>
      </c>
      <c r="BO43" s="33">
        <v>5</v>
      </c>
      <c r="BP43" s="33"/>
      <c r="BQ43" s="34">
        <v>5</v>
      </c>
      <c r="BR43" s="35">
        <f t="shared" si="12"/>
        <v>1</v>
      </c>
      <c r="BS43" s="33">
        <v>5</v>
      </c>
      <c r="BT43" s="33">
        <v>5</v>
      </c>
      <c r="BU43" s="33"/>
      <c r="BV43" s="34">
        <v>5</v>
      </c>
      <c r="BW43" s="35">
        <f t="shared" si="13"/>
        <v>1</v>
      </c>
      <c r="BX43" s="33">
        <v>5</v>
      </c>
      <c r="BY43" s="33">
        <v>5</v>
      </c>
      <c r="BZ43" s="33"/>
      <c r="CA43" s="34">
        <v>5</v>
      </c>
      <c r="CB43" s="35">
        <f t="shared" si="14"/>
        <v>1</v>
      </c>
      <c r="CC43" s="33">
        <v>5</v>
      </c>
      <c r="CD43" s="33">
        <v>5</v>
      </c>
      <c r="CE43" s="33"/>
      <c r="CF43" s="34">
        <v>5</v>
      </c>
      <c r="CG43" s="35">
        <f t="shared" si="15"/>
        <v>1</v>
      </c>
      <c r="CH43" s="33">
        <v>5</v>
      </c>
      <c r="CI43" s="33">
        <v>5</v>
      </c>
      <c r="CJ43" s="33"/>
      <c r="CK43" s="34">
        <v>5</v>
      </c>
      <c r="CL43" s="35">
        <f t="shared" si="16"/>
        <v>1</v>
      </c>
      <c r="CM43" s="33">
        <v>5</v>
      </c>
      <c r="CN43" s="33">
        <v>3</v>
      </c>
      <c r="CO43" s="33"/>
      <c r="CP43" s="34">
        <v>3</v>
      </c>
      <c r="CQ43" s="35">
        <f t="shared" si="17"/>
        <v>0.6</v>
      </c>
      <c r="CR43" s="33">
        <v>5</v>
      </c>
      <c r="CS43" s="33">
        <v>5</v>
      </c>
      <c r="CT43" s="33"/>
      <c r="CU43" s="34">
        <v>5</v>
      </c>
      <c r="CV43" s="35">
        <f t="shared" si="18"/>
        <v>1</v>
      </c>
      <c r="CW43" s="33">
        <v>5</v>
      </c>
      <c r="CX43" s="33">
        <v>5</v>
      </c>
      <c r="CY43" s="33"/>
      <c r="CZ43" s="34">
        <v>5</v>
      </c>
      <c r="DA43" s="35">
        <f t="shared" si="19"/>
        <v>1</v>
      </c>
      <c r="DB43" s="33">
        <v>5</v>
      </c>
      <c r="DC43" s="33">
        <v>5</v>
      </c>
      <c r="DD43" s="33"/>
      <c r="DE43" s="34">
        <v>5</v>
      </c>
      <c r="DF43" s="35">
        <f t="shared" si="20"/>
        <v>1</v>
      </c>
      <c r="DG43" s="33">
        <v>5</v>
      </c>
      <c r="DH43" s="33">
        <v>5</v>
      </c>
      <c r="DI43" s="33"/>
      <c r="DJ43" s="34">
        <v>5</v>
      </c>
      <c r="DK43" s="35">
        <f t="shared" si="21"/>
        <v>1</v>
      </c>
      <c r="DL43" s="33">
        <v>5</v>
      </c>
      <c r="DM43" s="33">
        <v>5</v>
      </c>
      <c r="DN43" s="33"/>
      <c r="DO43" s="34">
        <v>5</v>
      </c>
      <c r="DP43" s="35">
        <f t="shared" si="22"/>
        <v>1</v>
      </c>
      <c r="DQ43" s="33">
        <v>5</v>
      </c>
      <c r="DR43" s="33">
        <v>5</v>
      </c>
      <c r="DS43" s="33"/>
      <c r="DT43" s="34">
        <v>5</v>
      </c>
      <c r="DU43" s="35">
        <f t="shared" si="23"/>
        <v>1</v>
      </c>
      <c r="DV43" s="33">
        <v>5</v>
      </c>
      <c r="DW43" s="33">
        <v>5</v>
      </c>
      <c r="DX43" s="33"/>
      <c r="DY43" s="34">
        <v>5</v>
      </c>
      <c r="DZ43" s="35">
        <f t="shared" si="24"/>
        <v>1</v>
      </c>
    </row>
    <row r="44" spans="1:130" s="23" customFormat="1" ht="66.599999999999994" customHeight="1" x14ac:dyDescent="0.25">
      <c r="A44" s="63" t="s">
        <v>38</v>
      </c>
      <c r="B44" s="49" t="s">
        <v>140</v>
      </c>
      <c r="C44" s="49" t="s">
        <v>7</v>
      </c>
      <c r="D44" s="50">
        <v>0.5</v>
      </c>
      <c r="E44" s="53" t="s">
        <v>8</v>
      </c>
      <c r="F44" s="33">
        <v>5</v>
      </c>
      <c r="G44" s="33">
        <v>5</v>
      </c>
      <c r="H44" s="33"/>
      <c r="I44" s="34">
        <v>5</v>
      </c>
      <c r="J44" s="35">
        <f t="shared" si="0"/>
        <v>0.5</v>
      </c>
      <c r="K44" s="33">
        <v>5</v>
      </c>
      <c r="L44" s="33">
        <v>5</v>
      </c>
      <c r="M44" s="33"/>
      <c r="N44" s="34">
        <v>5</v>
      </c>
      <c r="O44" s="35">
        <f t="shared" si="1"/>
        <v>0.5</v>
      </c>
      <c r="P44" s="33">
        <v>5</v>
      </c>
      <c r="Q44" s="33">
        <v>5</v>
      </c>
      <c r="R44" s="33"/>
      <c r="S44" s="34">
        <v>5</v>
      </c>
      <c r="T44" s="35">
        <f t="shared" si="2"/>
        <v>0.5</v>
      </c>
      <c r="U44" s="33">
        <v>5</v>
      </c>
      <c r="V44" s="33">
        <v>5</v>
      </c>
      <c r="W44" s="33"/>
      <c r="X44" s="34">
        <v>5</v>
      </c>
      <c r="Y44" s="35">
        <f t="shared" si="3"/>
        <v>0.5</v>
      </c>
      <c r="Z44" s="33">
        <v>5</v>
      </c>
      <c r="AA44" s="33">
        <v>5</v>
      </c>
      <c r="AB44" s="33"/>
      <c r="AC44" s="34">
        <v>5</v>
      </c>
      <c r="AD44" s="35">
        <f t="shared" si="4"/>
        <v>0.5</v>
      </c>
      <c r="AE44" s="33">
        <v>5</v>
      </c>
      <c r="AF44" s="33">
        <v>5</v>
      </c>
      <c r="AG44" s="33"/>
      <c r="AH44" s="34">
        <v>5</v>
      </c>
      <c r="AI44" s="35">
        <f t="shared" si="5"/>
        <v>0.5</v>
      </c>
      <c r="AJ44" s="33">
        <v>5</v>
      </c>
      <c r="AK44" s="33">
        <v>5</v>
      </c>
      <c r="AL44" s="33"/>
      <c r="AM44" s="34">
        <v>5</v>
      </c>
      <c r="AN44" s="35">
        <f t="shared" si="6"/>
        <v>0.5</v>
      </c>
      <c r="AO44" s="33">
        <v>5</v>
      </c>
      <c r="AP44" s="33">
        <v>5</v>
      </c>
      <c r="AQ44" s="33"/>
      <c r="AR44" s="34">
        <v>5</v>
      </c>
      <c r="AS44" s="35">
        <f t="shared" si="7"/>
        <v>0.5</v>
      </c>
      <c r="AT44" s="33">
        <v>5</v>
      </c>
      <c r="AU44" s="33">
        <v>5</v>
      </c>
      <c r="AV44" s="33"/>
      <c r="AW44" s="34">
        <v>5</v>
      </c>
      <c r="AX44" s="35">
        <f t="shared" si="8"/>
        <v>0.5</v>
      </c>
      <c r="AY44" s="33">
        <v>5</v>
      </c>
      <c r="AZ44" s="33">
        <v>5</v>
      </c>
      <c r="BA44" s="33"/>
      <c r="BB44" s="34">
        <v>5</v>
      </c>
      <c r="BC44" s="35">
        <f t="shared" si="9"/>
        <v>0.5</v>
      </c>
      <c r="BD44" s="33">
        <v>5</v>
      </c>
      <c r="BE44" s="33">
        <v>5</v>
      </c>
      <c r="BF44" s="33"/>
      <c r="BG44" s="34">
        <v>5</v>
      </c>
      <c r="BH44" s="35">
        <f t="shared" si="10"/>
        <v>0.5</v>
      </c>
      <c r="BI44" s="33">
        <v>5</v>
      </c>
      <c r="BJ44" s="33">
        <v>5</v>
      </c>
      <c r="BK44" s="33"/>
      <c r="BL44" s="34">
        <v>5</v>
      </c>
      <c r="BM44" s="35">
        <f t="shared" si="11"/>
        <v>0.5</v>
      </c>
      <c r="BN44" s="33">
        <v>5</v>
      </c>
      <c r="BO44" s="33">
        <v>5</v>
      </c>
      <c r="BP44" s="33"/>
      <c r="BQ44" s="34">
        <v>5</v>
      </c>
      <c r="BR44" s="35">
        <f t="shared" si="12"/>
        <v>0.5</v>
      </c>
      <c r="BS44" s="33">
        <v>5</v>
      </c>
      <c r="BT44" s="33">
        <v>5</v>
      </c>
      <c r="BU44" s="33"/>
      <c r="BV44" s="34">
        <v>5</v>
      </c>
      <c r="BW44" s="35">
        <f t="shared" si="13"/>
        <v>0.5</v>
      </c>
      <c r="BX44" s="33">
        <v>5</v>
      </c>
      <c r="BY44" s="33">
        <v>5</v>
      </c>
      <c r="BZ44" s="33"/>
      <c r="CA44" s="34">
        <v>5</v>
      </c>
      <c r="CB44" s="35">
        <f t="shared" si="14"/>
        <v>0.5</v>
      </c>
      <c r="CC44" s="33">
        <v>5</v>
      </c>
      <c r="CD44" s="33">
        <v>5</v>
      </c>
      <c r="CE44" s="33"/>
      <c r="CF44" s="34">
        <v>5</v>
      </c>
      <c r="CG44" s="35">
        <f t="shared" si="15"/>
        <v>0.5</v>
      </c>
      <c r="CH44" s="33">
        <v>5</v>
      </c>
      <c r="CI44" s="33">
        <v>5</v>
      </c>
      <c r="CJ44" s="33"/>
      <c r="CK44" s="34">
        <v>5</v>
      </c>
      <c r="CL44" s="35">
        <f t="shared" si="16"/>
        <v>0.5</v>
      </c>
      <c r="CM44" s="33">
        <v>5</v>
      </c>
      <c r="CN44" s="33">
        <v>5</v>
      </c>
      <c r="CO44" s="33"/>
      <c r="CP44" s="34">
        <v>5</v>
      </c>
      <c r="CQ44" s="35">
        <f t="shared" si="17"/>
        <v>0.5</v>
      </c>
      <c r="CR44" s="33">
        <v>5</v>
      </c>
      <c r="CS44" s="33">
        <v>5</v>
      </c>
      <c r="CT44" s="33"/>
      <c r="CU44" s="34">
        <v>5</v>
      </c>
      <c r="CV44" s="35">
        <f t="shared" si="18"/>
        <v>0.5</v>
      </c>
      <c r="CW44" s="33">
        <v>5</v>
      </c>
      <c r="CX44" s="33">
        <v>5</v>
      </c>
      <c r="CY44" s="33"/>
      <c r="CZ44" s="34">
        <v>5</v>
      </c>
      <c r="DA44" s="35">
        <f t="shared" si="19"/>
        <v>0.5</v>
      </c>
      <c r="DB44" s="33">
        <v>5</v>
      </c>
      <c r="DC44" s="33">
        <v>5</v>
      </c>
      <c r="DD44" s="33"/>
      <c r="DE44" s="34">
        <v>5</v>
      </c>
      <c r="DF44" s="35">
        <f t="shared" si="20"/>
        <v>0.5</v>
      </c>
      <c r="DG44" s="33">
        <v>5</v>
      </c>
      <c r="DH44" s="33">
        <v>5</v>
      </c>
      <c r="DI44" s="33"/>
      <c r="DJ44" s="34">
        <v>5</v>
      </c>
      <c r="DK44" s="35">
        <f t="shared" si="21"/>
        <v>0.5</v>
      </c>
      <c r="DL44" s="33">
        <v>5</v>
      </c>
      <c r="DM44" s="33">
        <v>5</v>
      </c>
      <c r="DN44" s="33"/>
      <c r="DO44" s="34">
        <v>5</v>
      </c>
      <c r="DP44" s="35">
        <f t="shared" si="22"/>
        <v>0.5</v>
      </c>
      <c r="DQ44" s="33">
        <v>5</v>
      </c>
      <c r="DR44" s="33">
        <v>5</v>
      </c>
      <c r="DS44" s="33"/>
      <c r="DT44" s="34">
        <v>5</v>
      </c>
      <c r="DU44" s="35">
        <f t="shared" si="23"/>
        <v>0.5</v>
      </c>
      <c r="DV44" s="33">
        <v>5</v>
      </c>
      <c r="DW44" s="33">
        <v>5</v>
      </c>
      <c r="DX44" s="33"/>
      <c r="DY44" s="34">
        <v>5</v>
      </c>
      <c r="DZ44" s="35">
        <f t="shared" si="24"/>
        <v>0.5</v>
      </c>
    </row>
    <row r="45" spans="1:130" s="23" customFormat="1" ht="30" x14ac:dyDescent="0.25">
      <c r="A45" s="63" t="s">
        <v>61</v>
      </c>
      <c r="B45" s="49" t="s">
        <v>141</v>
      </c>
      <c r="C45" s="49" t="s">
        <v>7</v>
      </c>
      <c r="D45" s="60">
        <v>1</v>
      </c>
      <c r="E45" s="53" t="s">
        <v>8</v>
      </c>
      <c r="F45" s="33">
        <v>5</v>
      </c>
      <c r="G45" s="33">
        <v>5</v>
      </c>
      <c r="H45" s="33"/>
      <c r="I45" s="34">
        <v>5</v>
      </c>
      <c r="J45" s="35">
        <f t="shared" si="0"/>
        <v>1</v>
      </c>
      <c r="K45" s="33">
        <v>5</v>
      </c>
      <c r="L45" s="33">
        <v>5</v>
      </c>
      <c r="M45" s="33"/>
      <c r="N45" s="34">
        <v>5</v>
      </c>
      <c r="O45" s="35">
        <f t="shared" si="1"/>
        <v>1</v>
      </c>
      <c r="P45" s="33">
        <v>5</v>
      </c>
      <c r="Q45" s="33">
        <v>5</v>
      </c>
      <c r="R45" s="33"/>
      <c r="S45" s="34">
        <v>5</v>
      </c>
      <c r="T45" s="35">
        <f t="shared" si="2"/>
        <v>1</v>
      </c>
      <c r="U45" s="33">
        <v>5</v>
      </c>
      <c r="V45" s="33">
        <v>5</v>
      </c>
      <c r="W45" s="33"/>
      <c r="X45" s="34">
        <v>5</v>
      </c>
      <c r="Y45" s="35">
        <f t="shared" si="3"/>
        <v>1</v>
      </c>
      <c r="Z45" s="33">
        <v>5</v>
      </c>
      <c r="AA45" s="33">
        <v>5</v>
      </c>
      <c r="AB45" s="33"/>
      <c r="AC45" s="34">
        <v>5</v>
      </c>
      <c r="AD45" s="35">
        <f t="shared" si="4"/>
        <v>1</v>
      </c>
      <c r="AE45" s="33">
        <v>5</v>
      </c>
      <c r="AF45" s="33">
        <v>5</v>
      </c>
      <c r="AG45" s="33"/>
      <c r="AH45" s="34">
        <v>5</v>
      </c>
      <c r="AI45" s="35">
        <f t="shared" si="5"/>
        <v>1</v>
      </c>
      <c r="AJ45" s="33">
        <v>5</v>
      </c>
      <c r="AK45" s="33">
        <v>5</v>
      </c>
      <c r="AL45" s="33"/>
      <c r="AM45" s="34">
        <v>5</v>
      </c>
      <c r="AN45" s="35">
        <f t="shared" si="6"/>
        <v>1</v>
      </c>
      <c r="AO45" s="33">
        <v>5</v>
      </c>
      <c r="AP45" s="33">
        <v>5</v>
      </c>
      <c r="AQ45" s="33"/>
      <c r="AR45" s="34">
        <v>5</v>
      </c>
      <c r="AS45" s="35">
        <f t="shared" si="7"/>
        <v>1</v>
      </c>
      <c r="AT45" s="33">
        <v>5</v>
      </c>
      <c r="AU45" s="33">
        <v>5</v>
      </c>
      <c r="AV45" s="33"/>
      <c r="AW45" s="34">
        <v>5</v>
      </c>
      <c r="AX45" s="35">
        <f t="shared" si="8"/>
        <v>1</v>
      </c>
      <c r="AY45" s="33">
        <v>5</v>
      </c>
      <c r="AZ45" s="33">
        <v>5</v>
      </c>
      <c r="BA45" s="33"/>
      <c r="BB45" s="34">
        <v>5</v>
      </c>
      <c r="BC45" s="35">
        <f t="shared" si="9"/>
        <v>1</v>
      </c>
      <c r="BD45" s="33">
        <v>5</v>
      </c>
      <c r="BE45" s="33">
        <v>5</v>
      </c>
      <c r="BF45" s="33"/>
      <c r="BG45" s="34">
        <v>5</v>
      </c>
      <c r="BH45" s="35">
        <f t="shared" si="10"/>
        <v>1</v>
      </c>
      <c r="BI45" s="33">
        <v>5</v>
      </c>
      <c r="BJ45" s="33">
        <v>5</v>
      </c>
      <c r="BK45" s="33"/>
      <c r="BL45" s="34">
        <v>5</v>
      </c>
      <c r="BM45" s="35">
        <f t="shared" si="11"/>
        <v>1</v>
      </c>
      <c r="BN45" s="33">
        <v>5</v>
      </c>
      <c r="BO45" s="33">
        <v>5</v>
      </c>
      <c r="BP45" s="33"/>
      <c r="BQ45" s="34">
        <v>5</v>
      </c>
      <c r="BR45" s="35">
        <f t="shared" si="12"/>
        <v>1</v>
      </c>
      <c r="BS45" s="33">
        <v>5</v>
      </c>
      <c r="BT45" s="33">
        <v>5</v>
      </c>
      <c r="BU45" s="33"/>
      <c r="BV45" s="34">
        <v>5</v>
      </c>
      <c r="BW45" s="35">
        <f t="shared" si="13"/>
        <v>1</v>
      </c>
      <c r="BX45" s="33">
        <v>5</v>
      </c>
      <c r="BY45" s="33">
        <v>5</v>
      </c>
      <c r="BZ45" s="33"/>
      <c r="CA45" s="34">
        <v>5</v>
      </c>
      <c r="CB45" s="35">
        <f t="shared" si="14"/>
        <v>1</v>
      </c>
      <c r="CC45" s="33">
        <v>5</v>
      </c>
      <c r="CD45" s="33">
        <v>5</v>
      </c>
      <c r="CE45" s="33"/>
      <c r="CF45" s="34">
        <v>5</v>
      </c>
      <c r="CG45" s="35">
        <f t="shared" si="15"/>
        <v>1</v>
      </c>
      <c r="CH45" s="33">
        <v>5</v>
      </c>
      <c r="CI45" s="33">
        <v>5</v>
      </c>
      <c r="CJ45" s="33"/>
      <c r="CK45" s="34">
        <v>5</v>
      </c>
      <c r="CL45" s="35">
        <f t="shared" si="16"/>
        <v>1</v>
      </c>
      <c r="CM45" s="33">
        <v>5</v>
      </c>
      <c r="CN45" s="33">
        <v>5</v>
      </c>
      <c r="CO45" s="33"/>
      <c r="CP45" s="34">
        <v>5</v>
      </c>
      <c r="CQ45" s="35">
        <f t="shared" si="17"/>
        <v>1</v>
      </c>
      <c r="CR45" s="33">
        <v>5</v>
      </c>
      <c r="CS45" s="33">
        <v>5</v>
      </c>
      <c r="CT45" s="33"/>
      <c r="CU45" s="34">
        <v>5</v>
      </c>
      <c r="CV45" s="35">
        <f t="shared" si="18"/>
        <v>1</v>
      </c>
      <c r="CW45" s="33">
        <v>5</v>
      </c>
      <c r="CX45" s="33">
        <v>5</v>
      </c>
      <c r="CY45" s="33"/>
      <c r="CZ45" s="34">
        <v>5</v>
      </c>
      <c r="DA45" s="35">
        <f t="shared" si="19"/>
        <v>1</v>
      </c>
      <c r="DB45" s="33">
        <v>5</v>
      </c>
      <c r="DC45" s="33">
        <v>5</v>
      </c>
      <c r="DD45" s="33"/>
      <c r="DE45" s="34">
        <v>5</v>
      </c>
      <c r="DF45" s="35">
        <f t="shared" si="20"/>
        <v>1</v>
      </c>
      <c r="DG45" s="33">
        <v>5</v>
      </c>
      <c r="DH45" s="33">
        <v>5</v>
      </c>
      <c r="DI45" s="33"/>
      <c r="DJ45" s="34">
        <v>5</v>
      </c>
      <c r="DK45" s="35">
        <f t="shared" si="21"/>
        <v>1</v>
      </c>
      <c r="DL45" s="33">
        <v>5</v>
      </c>
      <c r="DM45" s="33">
        <v>5</v>
      </c>
      <c r="DN45" s="33"/>
      <c r="DO45" s="34">
        <v>5</v>
      </c>
      <c r="DP45" s="35">
        <f t="shared" si="22"/>
        <v>1</v>
      </c>
      <c r="DQ45" s="33">
        <v>5</v>
      </c>
      <c r="DR45" s="33">
        <v>5</v>
      </c>
      <c r="DS45" s="33"/>
      <c r="DT45" s="34">
        <v>5</v>
      </c>
      <c r="DU45" s="35">
        <f t="shared" si="23"/>
        <v>1</v>
      </c>
      <c r="DV45" s="33">
        <v>5</v>
      </c>
      <c r="DW45" s="33">
        <v>5</v>
      </c>
      <c r="DX45" s="33"/>
      <c r="DY45" s="34">
        <v>5</v>
      </c>
      <c r="DZ45" s="35">
        <f t="shared" si="24"/>
        <v>1</v>
      </c>
    </row>
    <row r="46" spans="1:130" s="23" customFormat="1" ht="60" x14ac:dyDescent="0.25">
      <c r="A46" s="63" t="s">
        <v>62</v>
      </c>
      <c r="B46" s="49" t="s">
        <v>142</v>
      </c>
      <c r="C46" s="49" t="s">
        <v>7</v>
      </c>
      <c r="D46" s="50">
        <v>0.5</v>
      </c>
      <c r="E46" s="53" t="s">
        <v>8</v>
      </c>
      <c r="F46" s="33">
        <v>5</v>
      </c>
      <c r="G46" s="33">
        <v>4.5</v>
      </c>
      <c r="H46" s="33"/>
      <c r="I46" s="34">
        <v>4.5</v>
      </c>
      <c r="J46" s="35">
        <f t="shared" si="0"/>
        <v>0.45</v>
      </c>
      <c r="K46" s="33">
        <v>5</v>
      </c>
      <c r="L46" s="33">
        <v>4.5</v>
      </c>
      <c r="M46" s="33"/>
      <c r="N46" s="34">
        <v>4.5</v>
      </c>
      <c r="O46" s="35">
        <f t="shared" si="1"/>
        <v>0.45</v>
      </c>
      <c r="P46" s="33">
        <v>5</v>
      </c>
      <c r="Q46" s="33">
        <v>4.5</v>
      </c>
      <c r="R46" s="33"/>
      <c r="S46" s="34">
        <v>4.5</v>
      </c>
      <c r="T46" s="35">
        <f t="shared" si="2"/>
        <v>0.45</v>
      </c>
      <c r="U46" s="33">
        <v>5</v>
      </c>
      <c r="V46" s="33">
        <v>4</v>
      </c>
      <c r="W46" s="33"/>
      <c r="X46" s="34">
        <v>4</v>
      </c>
      <c r="Y46" s="35">
        <f t="shared" si="3"/>
        <v>0.4</v>
      </c>
      <c r="Z46" s="33">
        <v>5</v>
      </c>
      <c r="AA46" s="33">
        <v>4</v>
      </c>
      <c r="AB46" s="33"/>
      <c r="AC46" s="34">
        <v>4</v>
      </c>
      <c r="AD46" s="35">
        <f t="shared" si="4"/>
        <v>0.4</v>
      </c>
      <c r="AE46" s="33">
        <v>5</v>
      </c>
      <c r="AF46" s="33">
        <v>3.5</v>
      </c>
      <c r="AG46" s="33"/>
      <c r="AH46" s="34">
        <v>3.5</v>
      </c>
      <c r="AI46" s="35">
        <f t="shared" si="5"/>
        <v>0.35</v>
      </c>
      <c r="AJ46" s="33">
        <v>5</v>
      </c>
      <c r="AK46" s="33">
        <v>4.5</v>
      </c>
      <c r="AL46" s="33"/>
      <c r="AM46" s="34">
        <v>4.5</v>
      </c>
      <c r="AN46" s="35">
        <f t="shared" si="6"/>
        <v>0.45</v>
      </c>
      <c r="AO46" s="33">
        <v>5</v>
      </c>
      <c r="AP46" s="33">
        <v>4.5</v>
      </c>
      <c r="AQ46" s="33"/>
      <c r="AR46" s="34">
        <v>4.5</v>
      </c>
      <c r="AS46" s="35">
        <f t="shared" si="7"/>
        <v>0.45</v>
      </c>
      <c r="AT46" s="33">
        <v>5</v>
      </c>
      <c r="AU46" s="33">
        <v>4.5</v>
      </c>
      <c r="AV46" s="33"/>
      <c r="AW46" s="34">
        <v>4.5</v>
      </c>
      <c r="AX46" s="35">
        <f t="shared" si="8"/>
        <v>0.45</v>
      </c>
      <c r="AY46" s="33">
        <v>5</v>
      </c>
      <c r="AZ46" s="33">
        <v>4.5</v>
      </c>
      <c r="BA46" s="33"/>
      <c r="BB46" s="34">
        <v>4.5</v>
      </c>
      <c r="BC46" s="35">
        <f t="shared" si="9"/>
        <v>0.45</v>
      </c>
      <c r="BD46" s="33">
        <v>5</v>
      </c>
      <c r="BE46" s="33">
        <v>3.5</v>
      </c>
      <c r="BF46" s="33"/>
      <c r="BG46" s="34">
        <v>3.5</v>
      </c>
      <c r="BH46" s="35">
        <f t="shared" si="10"/>
        <v>0.35</v>
      </c>
      <c r="BI46" s="33">
        <v>5</v>
      </c>
      <c r="BJ46" s="33">
        <v>4.5</v>
      </c>
      <c r="BK46" s="33"/>
      <c r="BL46" s="34">
        <v>4.5</v>
      </c>
      <c r="BM46" s="35">
        <f t="shared" si="11"/>
        <v>0.45</v>
      </c>
      <c r="BN46" s="33">
        <v>5</v>
      </c>
      <c r="BO46" s="33">
        <v>4.5</v>
      </c>
      <c r="BP46" s="33"/>
      <c r="BQ46" s="34">
        <v>4.5</v>
      </c>
      <c r="BR46" s="35">
        <f t="shared" si="12"/>
        <v>0.45</v>
      </c>
      <c r="BS46" s="33">
        <v>5</v>
      </c>
      <c r="BT46" s="33">
        <v>4.5</v>
      </c>
      <c r="BU46" s="33"/>
      <c r="BV46" s="34">
        <v>4.5</v>
      </c>
      <c r="BW46" s="35">
        <f t="shared" si="13"/>
        <v>0.45</v>
      </c>
      <c r="BX46" s="33">
        <v>5</v>
      </c>
      <c r="BY46" s="33">
        <v>4.5</v>
      </c>
      <c r="BZ46" s="33"/>
      <c r="CA46" s="34">
        <v>4.5</v>
      </c>
      <c r="CB46" s="35">
        <f t="shared" si="14"/>
        <v>0.45</v>
      </c>
      <c r="CC46" s="33">
        <v>5</v>
      </c>
      <c r="CD46" s="33">
        <v>5</v>
      </c>
      <c r="CE46" s="33"/>
      <c r="CF46" s="34">
        <v>5</v>
      </c>
      <c r="CG46" s="35">
        <f t="shared" si="15"/>
        <v>0.5</v>
      </c>
      <c r="CH46" s="33">
        <v>5</v>
      </c>
      <c r="CI46" s="33">
        <v>4.5</v>
      </c>
      <c r="CJ46" s="33"/>
      <c r="CK46" s="34">
        <v>4.5</v>
      </c>
      <c r="CL46" s="35">
        <f t="shared" si="16"/>
        <v>0.45</v>
      </c>
      <c r="CM46" s="33">
        <v>5</v>
      </c>
      <c r="CN46" s="33">
        <v>4.5</v>
      </c>
      <c r="CO46" s="33"/>
      <c r="CP46" s="34">
        <v>4.5</v>
      </c>
      <c r="CQ46" s="35">
        <f t="shared" si="17"/>
        <v>0.45</v>
      </c>
      <c r="CR46" s="33">
        <v>5</v>
      </c>
      <c r="CS46" s="45">
        <v>3.5</v>
      </c>
      <c r="CT46" s="45"/>
      <c r="CU46" s="47">
        <v>3.5</v>
      </c>
      <c r="CV46" s="35">
        <f t="shared" si="18"/>
        <v>0.35</v>
      </c>
      <c r="CW46" s="33">
        <v>5</v>
      </c>
      <c r="CX46" s="33">
        <v>4.5</v>
      </c>
      <c r="CY46" s="33"/>
      <c r="CZ46" s="34">
        <v>4.5</v>
      </c>
      <c r="DA46" s="35">
        <f t="shared" si="19"/>
        <v>0.45</v>
      </c>
      <c r="DB46" s="33">
        <v>5</v>
      </c>
      <c r="DC46" s="33">
        <v>4.5</v>
      </c>
      <c r="DD46" s="33"/>
      <c r="DE46" s="34">
        <v>4.5</v>
      </c>
      <c r="DF46" s="35">
        <f t="shared" si="20"/>
        <v>0.45</v>
      </c>
      <c r="DG46" s="33">
        <v>5</v>
      </c>
      <c r="DH46" s="33">
        <v>4</v>
      </c>
      <c r="DI46" s="33"/>
      <c r="DJ46" s="34">
        <v>4</v>
      </c>
      <c r="DK46" s="35">
        <f t="shared" si="21"/>
        <v>0.4</v>
      </c>
      <c r="DL46" s="33">
        <v>5</v>
      </c>
      <c r="DM46" s="33">
        <v>4</v>
      </c>
      <c r="DN46" s="33"/>
      <c r="DO46" s="34">
        <v>4</v>
      </c>
      <c r="DP46" s="35">
        <f t="shared" si="22"/>
        <v>0.4</v>
      </c>
      <c r="DQ46" s="33">
        <v>5</v>
      </c>
      <c r="DR46" s="33">
        <v>3.5</v>
      </c>
      <c r="DS46" s="33"/>
      <c r="DT46" s="34">
        <v>3.5</v>
      </c>
      <c r="DU46" s="35">
        <f t="shared" si="23"/>
        <v>0.35</v>
      </c>
      <c r="DV46" s="33">
        <v>5</v>
      </c>
      <c r="DW46" s="33">
        <v>3.5</v>
      </c>
      <c r="DX46" s="33"/>
      <c r="DY46" s="34">
        <v>3.5</v>
      </c>
      <c r="DZ46" s="35">
        <f t="shared" si="24"/>
        <v>0.35</v>
      </c>
    </row>
    <row r="47" spans="1:130" s="23" customFormat="1" ht="30" x14ac:dyDescent="0.25">
      <c r="A47" s="63" t="s">
        <v>44</v>
      </c>
      <c r="B47" s="49" t="s">
        <v>63</v>
      </c>
      <c r="C47" s="49" t="s">
        <v>7</v>
      </c>
      <c r="D47" s="50">
        <v>1</v>
      </c>
      <c r="E47" s="53" t="s">
        <v>8</v>
      </c>
      <c r="F47" s="33">
        <v>5</v>
      </c>
      <c r="G47" s="33">
        <v>5</v>
      </c>
      <c r="H47" s="33"/>
      <c r="I47" s="34">
        <v>5</v>
      </c>
      <c r="J47" s="35">
        <f t="shared" si="0"/>
        <v>1</v>
      </c>
      <c r="K47" s="33">
        <v>5</v>
      </c>
      <c r="L47" s="33">
        <v>4</v>
      </c>
      <c r="M47" s="33"/>
      <c r="N47" s="34">
        <v>4</v>
      </c>
      <c r="O47" s="35">
        <f t="shared" si="1"/>
        <v>0.8</v>
      </c>
      <c r="P47" s="33">
        <v>5</v>
      </c>
      <c r="Q47" s="33">
        <v>5</v>
      </c>
      <c r="R47" s="33"/>
      <c r="S47" s="34">
        <v>5</v>
      </c>
      <c r="T47" s="35">
        <f t="shared" si="2"/>
        <v>1</v>
      </c>
      <c r="U47" s="33">
        <v>5</v>
      </c>
      <c r="V47" s="33">
        <v>5</v>
      </c>
      <c r="W47" s="33"/>
      <c r="X47" s="34">
        <v>5</v>
      </c>
      <c r="Y47" s="35">
        <f t="shared" si="3"/>
        <v>1</v>
      </c>
      <c r="Z47" s="33">
        <v>5</v>
      </c>
      <c r="AA47" s="33">
        <v>4</v>
      </c>
      <c r="AB47" s="33"/>
      <c r="AC47" s="34">
        <v>4</v>
      </c>
      <c r="AD47" s="35">
        <f t="shared" si="4"/>
        <v>0.8</v>
      </c>
      <c r="AE47" s="33">
        <v>5</v>
      </c>
      <c r="AF47" s="33">
        <v>3.5</v>
      </c>
      <c r="AG47" s="33"/>
      <c r="AH47" s="34">
        <v>3.5</v>
      </c>
      <c r="AI47" s="35">
        <f t="shared" si="5"/>
        <v>0.7</v>
      </c>
      <c r="AJ47" s="33">
        <v>5</v>
      </c>
      <c r="AK47" s="33">
        <v>4</v>
      </c>
      <c r="AL47" s="33"/>
      <c r="AM47" s="34">
        <v>4</v>
      </c>
      <c r="AN47" s="35">
        <f t="shared" si="6"/>
        <v>0.8</v>
      </c>
      <c r="AO47" s="33">
        <v>5</v>
      </c>
      <c r="AP47" s="33">
        <v>5</v>
      </c>
      <c r="AQ47" s="33"/>
      <c r="AR47" s="34">
        <v>5</v>
      </c>
      <c r="AS47" s="35">
        <f t="shared" si="7"/>
        <v>1</v>
      </c>
      <c r="AT47" s="33">
        <v>5</v>
      </c>
      <c r="AU47" s="33">
        <v>3.5</v>
      </c>
      <c r="AV47" s="33"/>
      <c r="AW47" s="34">
        <v>3.5</v>
      </c>
      <c r="AX47" s="35">
        <f t="shared" si="8"/>
        <v>0.7</v>
      </c>
      <c r="AY47" s="33">
        <v>5</v>
      </c>
      <c r="AZ47" s="33">
        <v>3.5</v>
      </c>
      <c r="BA47" s="33"/>
      <c r="BB47" s="34">
        <v>3.5</v>
      </c>
      <c r="BC47" s="35">
        <f t="shared" si="9"/>
        <v>0.7</v>
      </c>
      <c r="BD47" s="33">
        <v>5</v>
      </c>
      <c r="BE47" s="33">
        <v>4</v>
      </c>
      <c r="BF47" s="33"/>
      <c r="BG47" s="34">
        <v>4</v>
      </c>
      <c r="BH47" s="35">
        <f t="shared" si="10"/>
        <v>0.8</v>
      </c>
      <c r="BI47" s="33">
        <v>5</v>
      </c>
      <c r="BJ47" s="33">
        <v>4</v>
      </c>
      <c r="BK47" s="33"/>
      <c r="BL47" s="34">
        <v>4</v>
      </c>
      <c r="BM47" s="35">
        <f t="shared" si="11"/>
        <v>0.8</v>
      </c>
      <c r="BN47" s="33">
        <v>5</v>
      </c>
      <c r="BO47" s="33">
        <v>4.5</v>
      </c>
      <c r="BP47" s="33"/>
      <c r="BQ47" s="34">
        <v>4.5</v>
      </c>
      <c r="BR47" s="35">
        <f t="shared" si="12"/>
        <v>0.9</v>
      </c>
      <c r="BS47" s="33">
        <v>5</v>
      </c>
      <c r="BT47" s="33">
        <v>4</v>
      </c>
      <c r="BU47" s="33"/>
      <c r="BV47" s="34">
        <v>4</v>
      </c>
      <c r="BW47" s="35">
        <f t="shared" si="13"/>
        <v>0.8</v>
      </c>
      <c r="BX47" s="33">
        <v>5</v>
      </c>
      <c r="BY47" s="33">
        <v>3.5</v>
      </c>
      <c r="BZ47" s="33"/>
      <c r="CA47" s="34">
        <v>3.5</v>
      </c>
      <c r="CB47" s="35">
        <f t="shared" si="14"/>
        <v>0.7</v>
      </c>
      <c r="CC47" s="33">
        <v>5</v>
      </c>
      <c r="CD47" s="33">
        <v>3.5</v>
      </c>
      <c r="CE47" s="33"/>
      <c r="CF47" s="34">
        <v>3.5</v>
      </c>
      <c r="CG47" s="35">
        <f t="shared" si="15"/>
        <v>0.7</v>
      </c>
      <c r="CH47" s="33">
        <v>5</v>
      </c>
      <c r="CI47" s="33">
        <v>4</v>
      </c>
      <c r="CJ47" s="33"/>
      <c r="CK47" s="34">
        <v>4</v>
      </c>
      <c r="CL47" s="35">
        <f t="shared" si="16"/>
        <v>0.8</v>
      </c>
      <c r="CM47" s="33">
        <v>5</v>
      </c>
      <c r="CN47" s="33">
        <v>3.5</v>
      </c>
      <c r="CO47" s="33"/>
      <c r="CP47" s="34">
        <v>3.5</v>
      </c>
      <c r="CQ47" s="35">
        <f t="shared" si="17"/>
        <v>0.7</v>
      </c>
      <c r="CR47" s="33">
        <v>5</v>
      </c>
      <c r="CS47" s="33">
        <v>3.5</v>
      </c>
      <c r="CT47" s="33"/>
      <c r="CU47" s="34">
        <v>3.5</v>
      </c>
      <c r="CV47" s="35">
        <f t="shared" si="18"/>
        <v>0.7</v>
      </c>
      <c r="CW47" s="33">
        <v>5</v>
      </c>
      <c r="CX47" s="33">
        <v>4</v>
      </c>
      <c r="CY47" s="33"/>
      <c r="CZ47" s="34">
        <v>4</v>
      </c>
      <c r="DA47" s="35">
        <f t="shared" si="19"/>
        <v>0.8</v>
      </c>
      <c r="DB47" s="33">
        <v>5</v>
      </c>
      <c r="DC47" s="33">
        <v>3</v>
      </c>
      <c r="DD47" s="33"/>
      <c r="DE47" s="34">
        <v>3</v>
      </c>
      <c r="DF47" s="35">
        <f t="shared" si="20"/>
        <v>0.6</v>
      </c>
      <c r="DG47" s="33">
        <v>5</v>
      </c>
      <c r="DH47" s="33">
        <v>4</v>
      </c>
      <c r="DI47" s="33"/>
      <c r="DJ47" s="34">
        <v>4</v>
      </c>
      <c r="DK47" s="35">
        <f t="shared" si="21"/>
        <v>0.8</v>
      </c>
      <c r="DL47" s="33">
        <v>5</v>
      </c>
      <c r="DM47" s="33">
        <v>3</v>
      </c>
      <c r="DN47" s="33"/>
      <c r="DO47" s="34">
        <v>3</v>
      </c>
      <c r="DP47" s="35">
        <f t="shared" si="22"/>
        <v>0.6</v>
      </c>
      <c r="DQ47" s="33">
        <v>5</v>
      </c>
      <c r="DR47" s="33">
        <v>3.5</v>
      </c>
      <c r="DS47" s="33"/>
      <c r="DT47" s="34">
        <v>3.5</v>
      </c>
      <c r="DU47" s="35">
        <f t="shared" si="23"/>
        <v>0.7</v>
      </c>
      <c r="DV47" s="33">
        <v>5</v>
      </c>
      <c r="DW47" s="33">
        <v>3.5</v>
      </c>
      <c r="DX47" s="33"/>
      <c r="DY47" s="34">
        <v>3.5</v>
      </c>
      <c r="DZ47" s="35">
        <f t="shared" si="24"/>
        <v>0.7</v>
      </c>
    </row>
    <row r="48" spans="1:130" s="23" customFormat="1" ht="33.6" customHeight="1" x14ac:dyDescent="0.25">
      <c r="A48" s="63" t="s">
        <v>64</v>
      </c>
      <c r="B48" s="49" t="s">
        <v>143</v>
      </c>
      <c r="C48" s="49" t="s">
        <v>7</v>
      </c>
      <c r="D48" s="50">
        <v>1</v>
      </c>
      <c r="E48" s="53" t="s">
        <v>8</v>
      </c>
      <c r="F48" s="33">
        <v>5</v>
      </c>
      <c r="G48" s="33">
        <v>5</v>
      </c>
      <c r="H48" s="33"/>
      <c r="I48" s="34">
        <v>5</v>
      </c>
      <c r="J48" s="35">
        <f t="shared" si="0"/>
        <v>1</v>
      </c>
      <c r="K48" s="33">
        <v>5</v>
      </c>
      <c r="L48" s="33">
        <v>4</v>
      </c>
      <c r="M48" s="33"/>
      <c r="N48" s="34">
        <v>4</v>
      </c>
      <c r="O48" s="35">
        <f t="shared" si="1"/>
        <v>0.8</v>
      </c>
      <c r="P48" s="33">
        <v>5</v>
      </c>
      <c r="Q48" s="33">
        <v>4</v>
      </c>
      <c r="R48" s="33"/>
      <c r="S48" s="34">
        <v>4</v>
      </c>
      <c r="T48" s="35">
        <f t="shared" si="2"/>
        <v>0.8</v>
      </c>
      <c r="U48" s="33">
        <v>5</v>
      </c>
      <c r="V48" s="33">
        <v>4</v>
      </c>
      <c r="W48" s="33"/>
      <c r="X48" s="34">
        <v>4</v>
      </c>
      <c r="Y48" s="35">
        <f t="shared" si="3"/>
        <v>0.8</v>
      </c>
      <c r="Z48" s="33">
        <v>5</v>
      </c>
      <c r="AA48" s="33">
        <v>4</v>
      </c>
      <c r="AB48" s="33"/>
      <c r="AC48" s="34">
        <v>4</v>
      </c>
      <c r="AD48" s="35">
        <f t="shared" si="4"/>
        <v>0.8</v>
      </c>
      <c r="AE48" s="33">
        <v>5</v>
      </c>
      <c r="AF48" s="33">
        <v>4</v>
      </c>
      <c r="AG48" s="33"/>
      <c r="AH48" s="34">
        <v>4</v>
      </c>
      <c r="AI48" s="35">
        <f t="shared" si="5"/>
        <v>0.8</v>
      </c>
      <c r="AJ48" s="33">
        <v>5</v>
      </c>
      <c r="AK48" s="33">
        <v>5</v>
      </c>
      <c r="AL48" s="33"/>
      <c r="AM48" s="34">
        <v>5</v>
      </c>
      <c r="AN48" s="35">
        <f t="shared" si="6"/>
        <v>1</v>
      </c>
      <c r="AO48" s="33">
        <v>5</v>
      </c>
      <c r="AP48" s="33">
        <v>5</v>
      </c>
      <c r="AQ48" s="33"/>
      <c r="AR48" s="34">
        <v>5</v>
      </c>
      <c r="AS48" s="35">
        <f t="shared" si="7"/>
        <v>1</v>
      </c>
      <c r="AT48" s="33">
        <v>5</v>
      </c>
      <c r="AU48" s="33">
        <v>4</v>
      </c>
      <c r="AV48" s="33"/>
      <c r="AW48" s="34">
        <v>4</v>
      </c>
      <c r="AX48" s="35">
        <f t="shared" si="8"/>
        <v>0.8</v>
      </c>
      <c r="AY48" s="33">
        <v>5</v>
      </c>
      <c r="AZ48" s="33">
        <v>5</v>
      </c>
      <c r="BA48" s="33"/>
      <c r="BB48" s="34">
        <v>5</v>
      </c>
      <c r="BC48" s="35">
        <f t="shared" si="9"/>
        <v>1</v>
      </c>
      <c r="BD48" s="33">
        <v>5</v>
      </c>
      <c r="BE48" s="33">
        <v>5</v>
      </c>
      <c r="BF48" s="33"/>
      <c r="BG48" s="34">
        <v>5</v>
      </c>
      <c r="BH48" s="35">
        <f t="shared" si="10"/>
        <v>1</v>
      </c>
      <c r="BI48" s="33">
        <v>5</v>
      </c>
      <c r="BJ48" s="33">
        <v>4</v>
      </c>
      <c r="BK48" s="33"/>
      <c r="BL48" s="34">
        <v>4</v>
      </c>
      <c r="BM48" s="35">
        <f t="shared" si="11"/>
        <v>0.8</v>
      </c>
      <c r="BN48" s="33">
        <v>5</v>
      </c>
      <c r="BO48" s="33">
        <v>5</v>
      </c>
      <c r="BP48" s="33"/>
      <c r="BQ48" s="34">
        <v>5</v>
      </c>
      <c r="BR48" s="35">
        <f t="shared" si="12"/>
        <v>1</v>
      </c>
      <c r="BS48" s="33">
        <v>5</v>
      </c>
      <c r="BT48" s="33">
        <v>4</v>
      </c>
      <c r="BU48" s="33"/>
      <c r="BV48" s="34">
        <v>4</v>
      </c>
      <c r="BW48" s="35">
        <f t="shared" si="13"/>
        <v>0.8</v>
      </c>
      <c r="BX48" s="33">
        <v>5</v>
      </c>
      <c r="BY48" s="33">
        <v>4</v>
      </c>
      <c r="BZ48" s="33"/>
      <c r="CA48" s="34">
        <v>4</v>
      </c>
      <c r="CB48" s="35">
        <f t="shared" si="14"/>
        <v>0.8</v>
      </c>
      <c r="CC48" s="33">
        <v>5</v>
      </c>
      <c r="CD48" s="33">
        <v>5</v>
      </c>
      <c r="CE48" s="33"/>
      <c r="CF48" s="34">
        <v>5</v>
      </c>
      <c r="CG48" s="35">
        <f t="shared" si="15"/>
        <v>1</v>
      </c>
      <c r="CH48" s="33">
        <v>5</v>
      </c>
      <c r="CI48" s="33">
        <v>5</v>
      </c>
      <c r="CJ48" s="33"/>
      <c r="CK48" s="34">
        <v>5</v>
      </c>
      <c r="CL48" s="35">
        <f t="shared" si="16"/>
        <v>1</v>
      </c>
      <c r="CM48" s="33">
        <v>5</v>
      </c>
      <c r="CN48" s="33">
        <v>4</v>
      </c>
      <c r="CO48" s="33"/>
      <c r="CP48" s="34">
        <v>4</v>
      </c>
      <c r="CQ48" s="35">
        <f t="shared" si="17"/>
        <v>0.8</v>
      </c>
      <c r="CR48" s="33">
        <v>5</v>
      </c>
      <c r="CS48" s="33">
        <v>4</v>
      </c>
      <c r="CT48" s="33"/>
      <c r="CU48" s="34">
        <v>4</v>
      </c>
      <c r="CV48" s="35">
        <f t="shared" si="18"/>
        <v>0.8</v>
      </c>
      <c r="CW48" s="33">
        <v>5</v>
      </c>
      <c r="CX48" s="33">
        <v>4</v>
      </c>
      <c r="CY48" s="33"/>
      <c r="CZ48" s="34">
        <v>4</v>
      </c>
      <c r="DA48" s="35">
        <f t="shared" si="19"/>
        <v>0.8</v>
      </c>
      <c r="DB48" s="33">
        <v>5</v>
      </c>
      <c r="DC48" s="33">
        <v>5</v>
      </c>
      <c r="DD48" s="33"/>
      <c r="DE48" s="34">
        <v>5</v>
      </c>
      <c r="DF48" s="35">
        <f t="shared" si="20"/>
        <v>1</v>
      </c>
      <c r="DG48" s="33">
        <v>5</v>
      </c>
      <c r="DH48" s="33">
        <v>4</v>
      </c>
      <c r="DI48" s="33"/>
      <c r="DJ48" s="34">
        <v>4</v>
      </c>
      <c r="DK48" s="35">
        <f t="shared" si="21"/>
        <v>0.8</v>
      </c>
      <c r="DL48" s="33">
        <v>5</v>
      </c>
      <c r="DM48" s="33">
        <v>5</v>
      </c>
      <c r="DN48" s="33"/>
      <c r="DO48" s="34">
        <v>5</v>
      </c>
      <c r="DP48" s="35">
        <f t="shared" si="22"/>
        <v>1</v>
      </c>
      <c r="DQ48" s="33">
        <v>5</v>
      </c>
      <c r="DR48" s="33">
        <v>5</v>
      </c>
      <c r="DS48" s="33"/>
      <c r="DT48" s="34">
        <v>5</v>
      </c>
      <c r="DU48" s="35">
        <f t="shared" si="23"/>
        <v>1</v>
      </c>
      <c r="DV48" s="33">
        <v>5</v>
      </c>
      <c r="DW48" s="33">
        <v>4.5</v>
      </c>
      <c r="DX48" s="33"/>
      <c r="DY48" s="34">
        <v>4.5</v>
      </c>
      <c r="DZ48" s="35">
        <f t="shared" si="24"/>
        <v>0.9</v>
      </c>
    </row>
    <row r="49" spans="1:130" s="23" customFormat="1" ht="63.75" customHeight="1" x14ac:dyDescent="0.25">
      <c r="A49" s="63" t="s">
        <v>65</v>
      </c>
      <c r="B49" s="49" t="s">
        <v>146</v>
      </c>
      <c r="C49" s="49" t="s">
        <v>7</v>
      </c>
      <c r="D49" s="50">
        <v>1</v>
      </c>
      <c r="E49" s="53" t="s">
        <v>86</v>
      </c>
      <c r="F49" s="36">
        <v>5</v>
      </c>
      <c r="G49" s="71">
        <v>4.5</v>
      </c>
      <c r="H49" s="33"/>
      <c r="I49" s="34">
        <v>4.5</v>
      </c>
      <c r="J49" s="35">
        <f t="shared" si="0"/>
        <v>0.9</v>
      </c>
      <c r="K49" s="36">
        <v>5</v>
      </c>
      <c r="L49" s="36">
        <v>4</v>
      </c>
      <c r="M49" s="33"/>
      <c r="N49" s="34">
        <v>4</v>
      </c>
      <c r="O49" s="35">
        <f t="shared" si="1"/>
        <v>0.8</v>
      </c>
      <c r="P49" s="36">
        <v>5</v>
      </c>
      <c r="Q49" s="36">
        <v>5</v>
      </c>
      <c r="R49" s="33"/>
      <c r="S49" s="34">
        <v>5</v>
      </c>
      <c r="T49" s="35">
        <f t="shared" si="2"/>
        <v>1</v>
      </c>
      <c r="U49" s="33">
        <v>5</v>
      </c>
      <c r="V49" s="33">
        <v>4</v>
      </c>
      <c r="W49" s="33"/>
      <c r="X49" s="34">
        <v>4</v>
      </c>
      <c r="Y49" s="35">
        <f t="shared" si="3"/>
        <v>0.8</v>
      </c>
      <c r="Z49" s="33">
        <v>5</v>
      </c>
      <c r="AA49" s="33">
        <v>4</v>
      </c>
      <c r="AB49" s="33"/>
      <c r="AC49" s="34">
        <v>4</v>
      </c>
      <c r="AD49" s="35">
        <f t="shared" si="4"/>
        <v>0.8</v>
      </c>
      <c r="AE49" s="33">
        <v>5</v>
      </c>
      <c r="AF49" s="33">
        <v>4</v>
      </c>
      <c r="AG49" s="33"/>
      <c r="AH49" s="34">
        <v>4</v>
      </c>
      <c r="AI49" s="35">
        <f t="shared" si="5"/>
        <v>0.8</v>
      </c>
      <c r="AJ49" s="36">
        <v>5</v>
      </c>
      <c r="AK49" s="36">
        <v>4</v>
      </c>
      <c r="AL49" s="33"/>
      <c r="AM49" s="34">
        <v>4</v>
      </c>
      <c r="AN49" s="35">
        <f t="shared" si="6"/>
        <v>0.8</v>
      </c>
      <c r="AO49" s="36">
        <v>5</v>
      </c>
      <c r="AP49" s="70">
        <v>4.5</v>
      </c>
      <c r="AQ49" s="33"/>
      <c r="AR49" s="34">
        <v>4.5</v>
      </c>
      <c r="AS49" s="35">
        <f t="shared" si="7"/>
        <v>0.9</v>
      </c>
      <c r="AT49" s="36">
        <v>5</v>
      </c>
      <c r="AU49" s="36">
        <v>4</v>
      </c>
      <c r="AV49" s="33"/>
      <c r="AW49" s="34">
        <v>4</v>
      </c>
      <c r="AX49" s="35">
        <f t="shared" si="8"/>
        <v>0.8</v>
      </c>
      <c r="AY49" s="36">
        <v>5</v>
      </c>
      <c r="AZ49" s="70">
        <v>3.5</v>
      </c>
      <c r="BA49" s="33"/>
      <c r="BB49" s="34">
        <v>3.5</v>
      </c>
      <c r="BC49" s="35">
        <f t="shared" si="9"/>
        <v>0.7</v>
      </c>
      <c r="BD49" s="36">
        <v>5</v>
      </c>
      <c r="BE49" s="33">
        <v>4.5</v>
      </c>
      <c r="BF49" s="33"/>
      <c r="BG49" s="34">
        <v>4.5</v>
      </c>
      <c r="BH49" s="35">
        <f t="shared" si="10"/>
        <v>0.9</v>
      </c>
      <c r="BI49" s="36">
        <v>5</v>
      </c>
      <c r="BJ49" s="36">
        <v>4</v>
      </c>
      <c r="BK49" s="33"/>
      <c r="BL49" s="34">
        <v>4</v>
      </c>
      <c r="BM49" s="35">
        <f t="shared" si="11"/>
        <v>0.8</v>
      </c>
      <c r="BN49" s="36">
        <v>5</v>
      </c>
      <c r="BO49" s="70">
        <v>4.5</v>
      </c>
      <c r="BP49" s="33"/>
      <c r="BQ49" s="34">
        <v>4.5</v>
      </c>
      <c r="BR49" s="35">
        <f t="shared" si="12"/>
        <v>0.9</v>
      </c>
      <c r="BS49" s="36">
        <v>5</v>
      </c>
      <c r="BT49" s="71">
        <v>3.5</v>
      </c>
      <c r="BU49" s="33"/>
      <c r="BV49" s="34">
        <v>3.5</v>
      </c>
      <c r="BW49" s="35">
        <f t="shared" si="13"/>
        <v>0.7</v>
      </c>
      <c r="BX49" s="33">
        <v>5</v>
      </c>
      <c r="BY49" s="33">
        <v>4</v>
      </c>
      <c r="BZ49" s="33"/>
      <c r="CA49" s="34">
        <v>4</v>
      </c>
      <c r="CB49" s="35">
        <f t="shared" si="14"/>
        <v>0.8</v>
      </c>
      <c r="CC49" s="36">
        <v>5</v>
      </c>
      <c r="CD49" s="36">
        <v>5</v>
      </c>
      <c r="CE49" s="33"/>
      <c r="CF49" s="34">
        <v>5</v>
      </c>
      <c r="CG49" s="35">
        <f t="shared" si="15"/>
        <v>1</v>
      </c>
      <c r="CH49" s="36">
        <v>5</v>
      </c>
      <c r="CI49" s="71">
        <v>4.5</v>
      </c>
      <c r="CJ49" s="33"/>
      <c r="CK49" s="34">
        <v>4.5</v>
      </c>
      <c r="CL49" s="35">
        <f t="shared" si="16"/>
        <v>0.9</v>
      </c>
      <c r="CM49" s="36">
        <v>5</v>
      </c>
      <c r="CN49" s="36">
        <v>3</v>
      </c>
      <c r="CO49" s="33"/>
      <c r="CP49" s="34">
        <v>3</v>
      </c>
      <c r="CQ49" s="35">
        <f t="shared" si="17"/>
        <v>0.6</v>
      </c>
      <c r="CR49" s="36">
        <v>5</v>
      </c>
      <c r="CS49" s="71">
        <v>4.5</v>
      </c>
      <c r="CT49" s="33"/>
      <c r="CU49" s="34">
        <v>4.5</v>
      </c>
      <c r="CV49" s="35">
        <f t="shared" si="18"/>
        <v>0.9</v>
      </c>
      <c r="CW49" s="36">
        <v>5</v>
      </c>
      <c r="CX49" s="36">
        <v>3</v>
      </c>
      <c r="CY49" s="33"/>
      <c r="CZ49" s="34">
        <v>3</v>
      </c>
      <c r="DA49" s="35">
        <f t="shared" si="19"/>
        <v>0.6</v>
      </c>
      <c r="DB49" s="36">
        <v>5</v>
      </c>
      <c r="DC49" s="36">
        <v>5</v>
      </c>
      <c r="DD49" s="33"/>
      <c r="DE49" s="34">
        <v>5</v>
      </c>
      <c r="DF49" s="35">
        <f t="shared" si="20"/>
        <v>1</v>
      </c>
      <c r="DG49" s="36">
        <v>5</v>
      </c>
      <c r="DH49" s="36">
        <v>5</v>
      </c>
      <c r="DI49" s="33"/>
      <c r="DJ49" s="34">
        <v>5</v>
      </c>
      <c r="DK49" s="35">
        <f t="shared" si="21"/>
        <v>1</v>
      </c>
      <c r="DL49" s="36">
        <v>5</v>
      </c>
      <c r="DM49" s="36">
        <v>5</v>
      </c>
      <c r="DN49" s="33"/>
      <c r="DO49" s="34">
        <v>5</v>
      </c>
      <c r="DP49" s="35">
        <f t="shared" si="22"/>
        <v>1</v>
      </c>
      <c r="DQ49" s="36">
        <v>5</v>
      </c>
      <c r="DR49" s="71">
        <v>4.5</v>
      </c>
      <c r="DS49" s="33"/>
      <c r="DT49" s="34">
        <v>4.5</v>
      </c>
      <c r="DU49" s="35">
        <f t="shared" si="23"/>
        <v>0.9</v>
      </c>
      <c r="DV49" s="36">
        <v>5</v>
      </c>
      <c r="DW49" s="36">
        <v>5</v>
      </c>
      <c r="DX49" s="33"/>
      <c r="DY49" s="34">
        <v>5</v>
      </c>
      <c r="DZ49" s="35">
        <f t="shared" si="24"/>
        <v>1</v>
      </c>
    </row>
    <row r="50" spans="1:130" s="23" customFormat="1" ht="30" x14ac:dyDescent="0.25">
      <c r="A50" s="63" t="s">
        <v>47</v>
      </c>
      <c r="B50" s="49" t="s">
        <v>147</v>
      </c>
      <c r="C50" s="49" t="s">
        <v>7</v>
      </c>
      <c r="D50" s="50">
        <v>1</v>
      </c>
      <c r="E50" s="53" t="s">
        <v>9</v>
      </c>
      <c r="F50" s="33">
        <v>100</v>
      </c>
      <c r="G50" s="33">
        <v>100</v>
      </c>
      <c r="H50" s="33">
        <v>100</v>
      </c>
      <c r="I50" s="34">
        <v>5</v>
      </c>
      <c r="J50" s="35">
        <f t="shared" si="0"/>
        <v>1</v>
      </c>
      <c r="K50" s="33">
        <v>100</v>
      </c>
      <c r="L50" s="33">
        <v>100</v>
      </c>
      <c r="M50" s="33">
        <v>100</v>
      </c>
      <c r="N50" s="34">
        <v>5</v>
      </c>
      <c r="O50" s="35">
        <f t="shared" si="1"/>
        <v>1</v>
      </c>
      <c r="P50" s="33">
        <v>100</v>
      </c>
      <c r="Q50" s="33">
        <v>100</v>
      </c>
      <c r="R50" s="33">
        <v>100</v>
      </c>
      <c r="S50" s="34">
        <v>5</v>
      </c>
      <c r="T50" s="35">
        <f t="shared" si="2"/>
        <v>1</v>
      </c>
      <c r="U50" s="33">
        <v>100</v>
      </c>
      <c r="V50" s="33">
        <v>100</v>
      </c>
      <c r="W50" s="33">
        <v>100</v>
      </c>
      <c r="X50" s="34">
        <v>5</v>
      </c>
      <c r="Y50" s="41">
        <f t="shared" si="3"/>
        <v>1</v>
      </c>
      <c r="Z50" s="33">
        <v>100</v>
      </c>
      <c r="AA50" s="33">
        <v>99.78</v>
      </c>
      <c r="AB50" s="33">
        <v>99.78</v>
      </c>
      <c r="AC50" s="34">
        <v>5</v>
      </c>
      <c r="AD50" s="35">
        <f t="shared" si="4"/>
        <v>1</v>
      </c>
      <c r="AE50" s="33">
        <v>100</v>
      </c>
      <c r="AF50" s="33">
        <v>100</v>
      </c>
      <c r="AG50" s="33">
        <v>100</v>
      </c>
      <c r="AH50" s="34">
        <v>5</v>
      </c>
      <c r="AI50" s="41">
        <f t="shared" si="5"/>
        <v>1</v>
      </c>
      <c r="AJ50" s="33">
        <v>100</v>
      </c>
      <c r="AK50" s="33">
        <v>100</v>
      </c>
      <c r="AL50" s="33">
        <v>100</v>
      </c>
      <c r="AM50" s="34">
        <v>5</v>
      </c>
      <c r="AN50" s="35">
        <f t="shared" si="6"/>
        <v>1</v>
      </c>
      <c r="AO50" s="33">
        <v>100</v>
      </c>
      <c r="AP50" s="33">
        <v>108.78</v>
      </c>
      <c r="AQ50" s="33">
        <v>108.78</v>
      </c>
      <c r="AR50" s="34">
        <v>5</v>
      </c>
      <c r="AS50" s="35">
        <f t="shared" si="7"/>
        <v>1</v>
      </c>
      <c r="AT50" s="33">
        <v>100</v>
      </c>
      <c r="AU50" s="33">
        <v>100</v>
      </c>
      <c r="AV50" s="33">
        <v>100</v>
      </c>
      <c r="AW50" s="34">
        <v>5</v>
      </c>
      <c r="AX50" s="35">
        <f t="shared" si="8"/>
        <v>1</v>
      </c>
      <c r="AY50" s="33">
        <v>100</v>
      </c>
      <c r="AZ50" s="33">
        <v>136.56</v>
      </c>
      <c r="BA50" s="33">
        <v>136.56</v>
      </c>
      <c r="BB50" s="34">
        <v>5</v>
      </c>
      <c r="BC50" s="35">
        <f t="shared" si="9"/>
        <v>1</v>
      </c>
      <c r="BD50" s="33">
        <v>100</v>
      </c>
      <c r="BE50" s="33">
        <v>100</v>
      </c>
      <c r="BF50" s="33">
        <v>100</v>
      </c>
      <c r="BG50" s="34">
        <v>5</v>
      </c>
      <c r="BH50" s="35">
        <f t="shared" si="10"/>
        <v>1</v>
      </c>
      <c r="BI50" s="33">
        <v>100</v>
      </c>
      <c r="BJ50" s="33">
        <v>100.67</v>
      </c>
      <c r="BK50" s="33">
        <v>100.67</v>
      </c>
      <c r="BL50" s="34">
        <v>5</v>
      </c>
      <c r="BM50" s="35">
        <f t="shared" si="11"/>
        <v>1</v>
      </c>
      <c r="BN50" s="33">
        <v>100</v>
      </c>
      <c r="BO50" s="33">
        <v>100</v>
      </c>
      <c r="BP50" s="33">
        <v>100</v>
      </c>
      <c r="BQ50" s="34">
        <v>5</v>
      </c>
      <c r="BR50" s="35">
        <f t="shared" si="12"/>
        <v>1</v>
      </c>
      <c r="BS50" s="33">
        <v>100</v>
      </c>
      <c r="BT50" s="33">
        <v>100</v>
      </c>
      <c r="BU50" s="33">
        <v>100</v>
      </c>
      <c r="BV50" s="34">
        <v>5</v>
      </c>
      <c r="BW50" s="35">
        <f t="shared" si="13"/>
        <v>1</v>
      </c>
      <c r="BX50" s="33">
        <v>100</v>
      </c>
      <c r="BY50" s="33">
        <v>100</v>
      </c>
      <c r="BZ50" s="33">
        <v>100</v>
      </c>
      <c r="CA50" s="34">
        <v>5</v>
      </c>
      <c r="CB50" s="35">
        <f t="shared" si="14"/>
        <v>1</v>
      </c>
      <c r="CC50" s="33">
        <v>100</v>
      </c>
      <c r="CD50" s="33">
        <v>111.77</v>
      </c>
      <c r="CE50" s="33">
        <v>111.77</v>
      </c>
      <c r="CF50" s="34">
        <v>5</v>
      </c>
      <c r="CG50" s="35">
        <f t="shared" si="15"/>
        <v>1</v>
      </c>
      <c r="CH50" s="33">
        <v>100</v>
      </c>
      <c r="CI50" s="33">
        <v>100</v>
      </c>
      <c r="CJ50" s="33">
        <v>100</v>
      </c>
      <c r="CK50" s="34">
        <v>5</v>
      </c>
      <c r="CL50" s="35">
        <f t="shared" si="16"/>
        <v>1</v>
      </c>
      <c r="CM50" s="33">
        <v>100</v>
      </c>
      <c r="CN50" s="33">
        <v>100</v>
      </c>
      <c r="CO50" s="33">
        <v>100</v>
      </c>
      <c r="CP50" s="34">
        <v>5</v>
      </c>
      <c r="CQ50" s="35">
        <f t="shared" si="17"/>
        <v>1</v>
      </c>
      <c r="CR50" s="33">
        <v>100</v>
      </c>
      <c r="CS50" s="33">
        <v>100</v>
      </c>
      <c r="CT50" s="33">
        <v>100</v>
      </c>
      <c r="CU50" s="34">
        <v>5</v>
      </c>
      <c r="CV50" s="41">
        <f t="shared" si="18"/>
        <v>1</v>
      </c>
      <c r="CW50" s="33">
        <v>100</v>
      </c>
      <c r="CX50" s="33">
        <v>100</v>
      </c>
      <c r="CY50" s="33">
        <v>100</v>
      </c>
      <c r="CZ50" s="34">
        <v>5</v>
      </c>
      <c r="DA50" s="35">
        <f t="shared" si="19"/>
        <v>1</v>
      </c>
      <c r="DB50" s="33">
        <v>100</v>
      </c>
      <c r="DC50" s="33">
        <v>100</v>
      </c>
      <c r="DD50" s="33">
        <v>100</v>
      </c>
      <c r="DE50" s="34">
        <v>5</v>
      </c>
      <c r="DF50" s="35">
        <f t="shared" si="20"/>
        <v>1</v>
      </c>
      <c r="DG50" s="33">
        <v>100</v>
      </c>
      <c r="DH50" s="33">
        <v>100</v>
      </c>
      <c r="DI50" s="33">
        <v>100</v>
      </c>
      <c r="DJ50" s="34">
        <v>5</v>
      </c>
      <c r="DK50" s="35">
        <f t="shared" si="21"/>
        <v>1</v>
      </c>
      <c r="DL50" s="33">
        <v>100</v>
      </c>
      <c r="DM50" s="33">
        <v>100</v>
      </c>
      <c r="DN50" s="33">
        <v>100</v>
      </c>
      <c r="DO50" s="34">
        <v>5</v>
      </c>
      <c r="DP50" s="35">
        <f t="shared" si="22"/>
        <v>1</v>
      </c>
      <c r="DQ50" s="33">
        <v>100</v>
      </c>
      <c r="DR50" s="33">
        <v>100</v>
      </c>
      <c r="DS50" s="33">
        <v>100</v>
      </c>
      <c r="DT50" s="34">
        <v>5</v>
      </c>
      <c r="DU50" s="35">
        <f t="shared" si="23"/>
        <v>1</v>
      </c>
      <c r="DV50" s="33">
        <v>100</v>
      </c>
      <c r="DW50" s="33">
        <v>100</v>
      </c>
      <c r="DX50" s="33">
        <v>100</v>
      </c>
      <c r="DY50" s="34">
        <v>5</v>
      </c>
      <c r="DZ50" s="35">
        <f t="shared" si="24"/>
        <v>1</v>
      </c>
    </row>
    <row r="51" spans="1:130" s="23" customFormat="1" ht="42.6" customHeight="1" x14ac:dyDescent="0.25">
      <c r="A51" s="63" t="s">
        <v>66</v>
      </c>
      <c r="B51" s="49" t="s">
        <v>148</v>
      </c>
      <c r="C51" s="49" t="s">
        <v>7</v>
      </c>
      <c r="D51" s="50">
        <v>1</v>
      </c>
      <c r="E51" s="53" t="s">
        <v>8</v>
      </c>
      <c r="F51" s="33">
        <v>5</v>
      </c>
      <c r="G51" s="33">
        <v>4.91</v>
      </c>
      <c r="H51" s="33"/>
      <c r="I51" s="34">
        <v>4.91</v>
      </c>
      <c r="J51" s="35">
        <f t="shared" si="0"/>
        <v>0.98199999999999998</v>
      </c>
      <c r="K51" s="33">
        <v>5</v>
      </c>
      <c r="L51" s="33">
        <v>4.8600000000000003</v>
      </c>
      <c r="M51" s="33"/>
      <c r="N51" s="34">
        <v>4.8600000000000003</v>
      </c>
      <c r="O51" s="35">
        <f t="shared" si="1"/>
        <v>0.97200000000000009</v>
      </c>
      <c r="P51" s="33">
        <v>5</v>
      </c>
      <c r="Q51" s="33">
        <v>4.87</v>
      </c>
      <c r="R51" s="33"/>
      <c r="S51" s="34">
        <v>4.87</v>
      </c>
      <c r="T51" s="35">
        <f t="shared" si="2"/>
        <v>0.97399999999999998</v>
      </c>
      <c r="U51" s="33">
        <v>5</v>
      </c>
      <c r="V51" s="33">
        <v>4.8899999999999997</v>
      </c>
      <c r="W51" s="33"/>
      <c r="X51" s="34">
        <v>4.8899999999999997</v>
      </c>
      <c r="Y51" s="35">
        <f t="shared" si="3"/>
        <v>0.97799999999999998</v>
      </c>
      <c r="Z51" s="33">
        <v>5</v>
      </c>
      <c r="AA51" s="33">
        <v>4.95</v>
      </c>
      <c r="AB51" s="33"/>
      <c r="AC51" s="34">
        <v>4.95</v>
      </c>
      <c r="AD51" s="35">
        <f t="shared" si="4"/>
        <v>0.99</v>
      </c>
      <c r="AE51" s="33">
        <v>5</v>
      </c>
      <c r="AF51" s="33">
        <v>4.8899999999999997</v>
      </c>
      <c r="AG51" s="33"/>
      <c r="AH51" s="34">
        <v>4.8899999999999997</v>
      </c>
      <c r="AI51" s="35">
        <f t="shared" si="5"/>
        <v>0.97799999999999998</v>
      </c>
      <c r="AJ51" s="33">
        <v>5</v>
      </c>
      <c r="AK51" s="33">
        <v>4.93</v>
      </c>
      <c r="AL51" s="33"/>
      <c r="AM51" s="34">
        <v>4.93</v>
      </c>
      <c r="AN51" s="35">
        <f t="shared" si="6"/>
        <v>0.98599999999999999</v>
      </c>
      <c r="AO51" s="33">
        <v>5</v>
      </c>
      <c r="AP51" s="33">
        <v>5</v>
      </c>
      <c r="AQ51" s="33"/>
      <c r="AR51" s="34">
        <v>5</v>
      </c>
      <c r="AS51" s="35">
        <f t="shared" si="7"/>
        <v>1</v>
      </c>
      <c r="AT51" s="33">
        <v>5</v>
      </c>
      <c r="AU51" s="33">
        <v>4.8499999999999996</v>
      </c>
      <c r="AV51" s="33"/>
      <c r="AW51" s="34">
        <v>4.8499999999999996</v>
      </c>
      <c r="AX51" s="35">
        <f t="shared" si="8"/>
        <v>0.97</v>
      </c>
      <c r="AY51" s="33">
        <v>5</v>
      </c>
      <c r="AZ51" s="33">
        <v>4.8899999999999997</v>
      </c>
      <c r="BA51" s="33"/>
      <c r="BB51" s="34">
        <v>4.8899999999999997</v>
      </c>
      <c r="BC51" s="35">
        <f t="shared" si="9"/>
        <v>0.97799999999999998</v>
      </c>
      <c r="BD51" s="33">
        <v>5</v>
      </c>
      <c r="BE51" s="33">
        <v>4.8600000000000003</v>
      </c>
      <c r="BF51" s="33"/>
      <c r="BG51" s="34">
        <v>4.8600000000000003</v>
      </c>
      <c r="BH51" s="35">
        <f t="shared" si="10"/>
        <v>0.97200000000000009</v>
      </c>
      <c r="BI51" s="33">
        <v>5</v>
      </c>
      <c r="BJ51" s="33">
        <v>4.88</v>
      </c>
      <c r="BK51" s="33"/>
      <c r="BL51" s="34">
        <v>4.88</v>
      </c>
      <c r="BM51" s="35">
        <f t="shared" si="11"/>
        <v>0.97599999999999998</v>
      </c>
      <c r="BN51" s="33">
        <v>5</v>
      </c>
      <c r="BO51" s="33">
        <v>4.83</v>
      </c>
      <c r="BP51" s="33"/>
      <c r="BQ51" s="34">
        <v>4.83</v>
      </c>
      <c r="BR51" s="35">
        <f t="shared" si="12"/>
        <v>0.96599999999999997</v>
      </c>
      <c r="BS51" s="33">
        <v>5</v>
      </c>
      <c r="BT51" s="33">
        <v>4.9400000000000004</v>
      </c>
      <c r="BU51" s="33"/>
      <c r="BV51" s="34">
        <v>4.9400000000000004</v>
      </c>
      <c r="BW51" s="35">
        <f t="shared" si="13"/>
        <v>0.9880000000000001</v>
      </c>
      <c r="BX51" s="33">
        <v>5</v>
      </c>
      <c r="BY51" s="33">
        <v>4.87</v>
      </c>
      <c r="BZ51" s="33"/>
      <c r="CA51" s="34">
        <v>4.87</v>
      </c>
      <c r="CB51" s="35">
        <f t="shared" si="14"/>
        <v>0.97399999999999998</v>
      </c>
      <c r="CC51" s="33">
        <v>5</v>
      </c>
      <c r="CD51" s="33">
        <v>4.87</v>
      </c>
      <c r="CE51" s="33"/>
      <c r="CF51" s="34">
        <v>4.87</v>
      </c>
      <c r="CG51" s="35">
        <f t="shared" si="15"/>
        <v>0.97399999999999998</v>
      </c>
      <c r="CH51" s="33">
        <v>5</v>
      </c>
      <c r="CI51" s="33">
        <v>4.79</v>
      </c>
      <c r="CJ51" s="33"/>
      <c r="CK51" s="34">
        <v>4.79</v>
      </c>
      <c r="CL51" s="35">
        <f t="shared" si="16"/>
        <v>0.95799999999999996</v>
      </c>
      <c r="CM51" s="33">
        <v>5</v>
      </c>
      <c r="CN51" s="33">
        <v>4.92</v>
      </c>
      <c r="CO51" s="33"/>
      <c r="CP51" s="34">
        <v>4.92</v>
      </c>
      <c r="CQ51" s="35">
        <f t="shared" si="17"/>
        <v>0.98399999999999999</v>
      </c>
      <c r="CR51" s="33">
        <v>5</v>
      </c>
      <c r="CS51" s="33">
        <v>4.8899999999999997</v>
      </c>
      <c r="CT51" s="33"/>
      <c r="CU51" s="34">
        <v>4.8899999999999997</v>
      </c>
      <c r="CV51" s="35">
        <f t="shared" si="18"/>
        <v>0.97799999999999998</v>
      </c>
      <c r="CW51" s="33">
        <v>5</v>
      </c>
      <c r="CX51" s="33">
        <v>4.88</v>
      </c>
      <c r="CY51" s="33"/>
      <c r="CZ51" s="34">
        <v>4.88</v>
      </c>
      <c r="DA51" s="35">
        <f t="shared" si="19"/>
        <v>0.97599999999999998</v>
      </c>
      <c r="DB51" s="33">
        <v>5</v>
      </c>
      <c r="DC51" s="33">
        <v>4.84</v>
      </c>
      <c r="DD51" s="33"/>
      <c r="DE51" s="34">
        <v>4.84</v>
      </c>
      <c r="DF51" s="35">
        <f t="shared" si="20"/>
        <v>0.96799999999999997</v>
      </c>
      <c r="DG51" s="33">
        <v>5</v>
      </c>
      <c r="DH51" s="33">
        <v>4.84</v>
      </c>
      <c r="DI51" s="33"/>
      <c r="DJ51" s="34">
        <v>4.84</v>
      </c>
      <c r="DK51" s="35">
        <f t="shared" si="21"/>
        <v>0.96799999999999997</v>
      </c>
      <c r="DL51" s="33">
        <v>5</v>
      </c>
      <c r="DM51" s="33">
        <v>4.84</v>
      </c>
      <c r="DN51" s="33"/>
      <c r="DO51" s="34">
        <v>4.84</v>
      </c>
      <c r="DP51" s="35">
        <f t="shared" si="22"/>
        <v>0.96799999999999997</v>
      </c>
      <c r="DQ51" s="33">
        <v>5</v>
      </c>
      <c r="DR51" s="33">
        <v>4.9400000000000004</v>
      </c>
      <c r="DS51" s="33"/>
      <c r="DT51" s="34">
        <v>4.9400000000000004</v>
      </c>
      <c r="DU51" s="35">
        <f t="shared" si="23"/>
        <v>0.9880000000000001</v>
      </c>
      <c r="DV51" s="33">
        <v>5</v>
      </c>
      <c r="DW51" s="33">
        <v>5</v>
      </c>
      <c r="DX51" s="33"/>
      <c r="DY51" s="34">
        <v>5</v>
      </c>
      <c r="DZ51" s="35">
        <f t="shared" si="24"/>
        <v>1</v>
      </c>
    </row>
    <row r="52" spans="1:130" s="23" customFormat="1" ht="55.2" customHeight="1" x14ac:dyDescent="0.25">
      <c r="A52" s="63" t="s">
        <v>67</v>
      </c>
      <c r="B52" s="49" t="s">
        <v>149</v>
      </c>
      <c r="C52" s="49" t="s">
        <v>7</v>
      </c>
      <c r="D52" s="50">
        <v>1</v>
      </c>
      <c r="E52" s="53" t="s">
        <v>8</v>
      </c>
      <c r="F52" s="33">
        <v>5</v>
      </c>
      <c r="G52" s="33">
        <v>4.0199999999999996</v>
      </c>
      <c r="H52" s="33"/>
      <c r="I52" s="34">
        <v>4.0199999999999996</v>
      </c>
      <c r="J52" s="35">
        <f t="shared" si="0"/>
        <v>0.80399999999999994</v>
      </c>
      <c r="K52" s="33">
        <v>5</v>
      </c>
      <c r="L52" s="33">
        <v>3.46</v>
      </c>
      <c r="M52" s="33"/>
      <c r="N52" s="34">
        <v>3.46</v>
      </c>
      <c r="O52" s="35">
        <f t="shared" si="1"/>
        <v>0.69199999999999995</v>
      </c>
      <c r="P52" s="33">
        <v>5</v>
      </c>
      <c r="Q52" s="33">
        <v>4.3600000000000003</v>
      </c>
      <c r="R52" s="33"/>
      <c r="S52" s="34">
        <v>4.3600000000000003</v>
      </c>
      <c r="T52" s="35">
        <f t="shared" si="2"/>
        <v>0.87200000000000011</v>
      </c>
      <c r="U52" s="33">
        <v>5</v>
      </c>
      <c r="V52" s="33">
        <v>4.28</v>
      </c>
      <c r="W52" s="33"/>
      <c r="X52" s="34">
        <v>4.28</v>
      </c>
      <c r="Y52" s="35">
        <f t="shared" si="3"/>
        <v>0.85600000000000009</v>
      </c>
      <c r="Z52" s="33">
        <v>5</v>
      </c>
      <c r="AA52" s="33">
        <v>4.3600000000000003</v>
      </c>
      <c r="AB52" s="33"/>
      <c r="AC52" s="34">
        <v>4.3600000000000003</v>
      </c>
      <c r="AD52" s="35">
        <f t="shared" si="4"/>
        <v>0.87200000000000011</v>
      </c>
      <c r="AE52" s="33">
        <v>5</v>
      </c>
      <c r="AF52" s="33">
        <v>2.48</v>
      </c>
      <c r="AG52" s="33"/>
      <c r="AH52" s="34">
        <v>2.48</v>
      </c>
      <c r="AI52" s="35">
        <f t="shared" si="5"/>
        <v>0.496</v>
      </c>
      <c r="AJ52" s="33">
        <v>5</v>
      </c>
      <c r="AK52" s="33">
        <v>4.78</v>
      </c>
      <c r="AL52" s="33"/>
      <c r="AM52" s="34">
        <v>4.78</v>
      </c>
      <c r="AN52" s="35">
        <f t="shared" si="6"/>
        <v>0.95600000000000007</v>
      </c>
      <c r="AO52" s="33">
        <v>5</v>
      </c>
      <c r="AP52" s="33">
        <v>4.5</v>
      </c>
      <c r="AQ52" s="33"/>
      <c r="AR52" s="34">
        <v>4.5</v>
      </c>
      <c r="AS52" s="35">
        <f t="shared" si="7"/>
        <v>0.9</v>
      </c>
      <c r="AT52" s="33">
        <v>5</v>
      </c>
      <c r="AU52" s="33">
        <v>3.9</v>
      </c>
      <c r="AV52" s="33"/>
      <c r="AW52" s="34">
        <v>3.9</v>
      </c>
      <c r="AX52" s="35">
        <f t="shared" si="8"/>
        <v>0.78</v>
      </c>
      <c r="AY52" s="33">
        <v>5</v>
      </c>
      <c r="AZ52" s="33">
        <v>4.28</v>
      </c>
      <c r="BA52" s="33"/>
      <c r="BB52" s="34">
        <v>4.28</v>
      </c>
      <c r="BC52" s="35">
        <f t="shared" si="9"/>
        <v>0.85600000000000009</v>
      </c>
      <c r="BD52" s="33">
        <v>5</v>
      </c>
      <c r="BE52" s="33">
        <v>4.24</v>
      </c>
      <c r="BF52" s="33"/>
      <c r="BG52" s="34">
        <v>4.24</v>
      </c>
      <c r="BH52" s="35">
        <f t="shared" si="10"/>
        <v>0.84800000000000009</v>
      </c>
      <c r="BI52" s="33">
        <v>5</v>
      </c>
      <c r="BJ52" s="33">
        <v>4.66</v>
      </c>
      <c r="BK52" s="33"/>
      <c r="BL52" s="34">
        <v>4.66</v>
      </c>
      <c r="BM52" s="35">
        <f t="shared" si="11"/>
        <v>0.93200000000000005</v>
      </c>
      <c r="BN52" s="33">
        <v>5</v>
      </c>
      <c r="BO52" s="33">
        <v>3.82</v>
      </c>
      <c r="BP52" s="33"/>
      <c r="BQ52" s="34">
        <v>3.82</v>
      </c>
      <c r="BR52" s="35">
        <f t="shared" si="12"/>
        <v>0.76400000000000001</v>
      </c>
      <c r="BS52" s="33">
        <v>5</v>
      </c>
      <c r="BT52" s="33">
        <v>4.88</v>
      </c>
      <c r="BU52" s="33"/>
      <c r="BV52" s="34">
        <v>4.88</v>
      </c>
      <c r="BW52" s="35">
        <f t="shared" si="13"/>
        <v>0.97599999999999998</v>
      </c>
      <c r="BX52" s="33">
        <v>5</v>
      </c>
      <c r="BY52" s="33">
        <v>4.74</v>
      </c>
      <c r="BZ52" s="33"/>
      <c r="CA52" s="34">
        <v>4.74</v>
      </c>
      <c r="CB52" s="35">
        <f t="shared" si="14"/>
        <v>0.94800000000000006</v>
      </c>
      <c r="CC52" s="33">
        <v>5</v>
      </c>
      <c r="CD52" s="33">
        <v>4.24</v>
      </c>
      <c r="CE52" s="33"/>
      <c r="CF52" s="34">
        <v>4.24</v>
      </c>
      <c r="CG52" s="35">
        <f t="shared" si="15"/>
        <v>0.84800000000000009</v>
      </c>
      <c r="CH52" s="33">
        <v>5</v>
      </c>
      <c r="CI52" s="33">
        <v>3.32</v>
      </c>
      <c r="CJ52" s="33"/>
      <c r="CK52" s="34">
        <v>3.32</v>
      </c>
      <c r="CL52" s="35">
        <f t="shared" si="16"/>
        <v>0.66399999999999992</v>
      </c>
      <c r="CM52" s="33">
        <v>5</v>
      </c>
      <c r="CN52" s="33">
        <v>3.06</v>
      </c>
      <c r="CO52" s="33"/>
      <c r="CP52" s="34">
        <v>3.06</v>
      </c>
      <c r="CQ52" s="35">
        <f t="shared" si="17"/>
        <v>0.61199999999999999</v>
      </c>
      <c r="CR52" s="33">
        <v>5</v>
      </c>
      <c r="CS52" s="33">
        <v>3.96</v>
      </c>
      <c r="CT52" s="33"/>
      <c r="CU52" s="34">
        <v>3.96</v>
      </c>
      <c r="CV52" s="35">
        <f t="shared" si="18"/>
        <v>0.79200000000000004</v>
      </c>
      <c r="CW52" s="33">
        <v>5</v>
      </c>
      <c r="CX52" s="33">
        <v>3.96</v>
      </c>
      <c r="CY52" s="33"/>
      <c r="CZ52" s="34">
        <v>3.96</v>
      </c>
      <c r="DA52" s="35">
        <f t="shared" si="19"/>
        <v>0.79200000000000004</v>
      </c>
      <c r="DB52" s="33">
        <v>5</v>
      </c>
      <c r="DC52" s="33">
        <v>3.86</v>
      </c>
      <c r="DD52" s="33"/>
      <c r="DE52" s="34">
        <v>3.86</v>
      </c>
      <c r="DF52" s="35">
        <f t="shared" si="20"/>
        <v>0.77200000000000002</v>
      </c>
      <c r="DG52" s="33">
        <v>5</v>
      </c>
      <c r="DH52" s="33">
        <v>4.72</v>
      </c>
      <c r="DI52" s="33"/>
      <c r="DJ52" s="34">
        <v>4.72</v>
      </c>
      <c r="DK52" s="35">
        <f t="shared" si="21"/>
        <v>0.94399999999999995</v>
      </c>
      <c r="DL52" s="33">
        <v>5</v>
      </c>
      <c r="DM52" s="33">
        <v>3.88</v>
      </c>
      <c r="DN52" s="33"/>
      <c r="DO52" s="34">
        <v>3.88</v>
      </c>
      <c r="DP52" s="35">
        <f t="shared" si="22"/>
        <v>0.77600000000000002</v>
      </c>
      <c r="DQ52" s="33">
        <v>5</v>
      </c>
      <c r="DR52" s="33">
        <v>4.08</v>
      </c>
      <c r="DS52" s="33"/>
      <c r="DT52" s="34">
        <v>4.08</v>
      </c>
      <c r="DU52" s="35">
        <f t="shared" si="23"/>
        <v>0.81600000000000006</v>
      </c>
      <c r="DV52" s="33">
        <v>5</v>
      </c>
      <c r="DW52" s="33">
        <v>4.5</v>
      </c>
      <c r="DX52" s="33"/>
      <c r="DY52" s="34">
        <v>4.5</v>
      </c>
      <c r="DZ52" s="35">
        <f t="shared" si="24"/>
        <v>0.9</v>
      </c>
    </row>
    <row r="53" spans="1:130" s="23" customFormat="1" ht="37.200000000000003" customHeight="1" x14ac:dyDescent="0.25">
      <c r="A53" s="63" t="s">
        <v>68</v>
      </c>
      <c r="B53" s="49" t="s">
        <v>150</v>
      </c>
      <c r="C53" s="49" t="s">
        <v>7</v>
      </c>
      <c r="D53" s="50">
        <v>1</v>
      </c>
      <c r="E53" s="53" t="s">
        <v>8</v>
      </c>
      <c r="F53" s="33">
        <v>5</v>
      </c>
      <c r="G53" s="33">
        <v>4</v>
      </c>
      <c r="H53" s="33"/>
      <c r="I53" s="34">
        <v>4</v>
      </c>
      <c r="J53" s="35">
        <f t="shared" si="0"/>
        <v>0.8</v>
      </c>
      <c r="K53" s="33">
        <v>5</v>
      </c>
      <c r="L53" s="33">
        <v>3.3</v>
      </c>
      <c r="M53" s="33"/>
      <c r="N53" s="34">
        <v>3.3</v>
      </c>
      <c r="O53" s="35">
        <f t="shared" si="1"/>
        <v>0.65999999999999992</v>
      </c>
      <c r="P53" s="33">
        <v>5</v>
      </c>
      <c r="Q53" s="33">
        <v>3.4</v>
      </c>
      <c r="R53" s="33"/>
      <c r="S53" s="34">
        <v>3.4</v>
      </c>
      <c r="T53" s="35">
        <f t="shared" si="2"/>
        <v>0.67999999999999994</v>
      </c>
      <c r="U53" s="33">
        <v>5</v>
      </c>
      <c r="V53" s="33">
        <v>3</v>
      </c>
      <c r="W53" s="33"/>
      <c r="X53" s="34">
        <v>3</v>
      </c>
      <c r="Y53" s="35">
        <f t="shared" si="3"/>
        <v>0.6</v>
      </c>
      <c r="Z53" s="33">
        <v>5</v>
      </c>
      <c r="AA53" s="33">
        <v>3.4</v>
      </c>
      <c r="AB53" s="33"/>
      <c r="AC53" s="34">
        <v>3.4</v>
      </c>
      <c r="AD53" s="35">
        <f t="shared" si="4"/>
        <v>0.67999999999999994</v>
      </c>
      <c r="AE53" s="33">
        <v>5</v>
      </c>
      <c r="AF53" s="33">
        <v>4.8</v>
      </c>
      <c r="AG53" s="33"/>
      <c r="AH53" s="34">
        <v>4.8</v>
      </c>
      <c r="AI53" s="35">
        <f t="shared" si="5"/>
        <v>0.96</v>
      </c>
      <c r="AJ53" s="33">
        <v>5</v>
      </c>
      <c r="AK53" s="33">
        <v>4.3</v>
      </c>
      <c r="AL53" s="33"/>
      <c r="AM53" s="34">
        <v>4.3</v>
      </c>
      <c r="AN53" s="35">
        <f t="shared" si="6"/>
        <v>0.86</v>
      </c>
      <c r="AO53" s="33">
        <v>5</v>
      </c>
      <c r="AP53" s="33">
        <v>4.0999999999999996</v>
      </c>
      <c r="AQ53" s="33"/>
      <c r="AR53" s="34">
        <v>4.0999999999999996</v>
      </c>
      <c r="AS53" s="35">
        <f t="shared" si="7"/>
        <v>0.82</v>
      </c>
      <c r="AT53" s="33">
        <v>5</v>
      </c>
      <c r="AU53" s="33">
        <v>3.4</v>
      </c>
      <c r="AV53" s="33"/>
      <c r="AW53" s="34">
        <v>3.4</v>
      </c>
      <c r="AX53" s="35">
        <f t="shared" si="8"/>
        <v>0.67999999999999994</v>
      </c>
      <c r="AY53" s="33">
        <v>5</v>
      </c>
      <c r="AZ53" s="33">
        <v>3.4</v>
      </c>
      <c r="BA53" s="33"/>
      <c r="BB53" s="34">
        <v>3.4</v>
      </c>
      <c r="BC53" s="35">
        <f t="shared" si="9"/>
        <v>0.67999999999999994</v>
      </c>
      <c r="BD53" s="33">
        <v>5</v>
      </c>
      <c r="BE53" s="33">
        <v>4.3</v>
      </c>
      <c r="BF53" s="33"/>
      <c r="BG53" s="34">
        <v>4.3</v>
      </c>
      <c r="BH53" s="35">
        <f t="shared" si="10"/>
        <v>0.86</v>
      </c>
      <c r="BI53" s="33">
        <v>5</v>
      </c>
      <c r="BJ53" s="33">
        <v>3.3</v>
      </c>
      <c r="BK53" s="33"/>
      <c r="BL53" s="34">
        <v>3.3</v>
      </c>
      <c r="BM53" s="35">
        <f t="shared" si="11"/>
        <v>0.65999999999999992</v>
      </c>
      <c r="BN53" s="33">
        <v>5</v>
      </c>
      <c r="BO53" s="33">
        <v>3.3</v>
      </c>
      <c r="BP53" s="33"/>
      <c r="BQ53" s="34">
        <v>3.3</v>
      </c>
      <c r="BR53" s="35">
        <f t="shared" si="12"/>
        <v>0.65999999999999992</v>
      </c>
      <c r="BS53" s="33">
        <v>5</v>
      </c>
      <c r="BT53" s="33">
        <v>3.4</v>
      </c>
      <c r="BU53" s="33"/>
      <c r="BV53" s="34">
        <v>3.4</v>
      </c>
      <c r="BW53" s="35">
        <f t="shared" si="13"/>
        <v>0.67999999999999994</v>
      </c>
      <c r="BX53" s="33">
        <v>5</v>
      </c>
      <c r="BY53" s="33">
        <v>3.4</v>
      </c>
      <c r="BZ53" s="33"/>
      <c r="CA53" s="34">
        <v>3.4</v>
      </c>
      <c r="CB53" s="35">
        <f t="shared" si="14"/>
        <v>0.67999999999999994</v>
      </c>
      <c r="CC53" s="33">
        <v>5</v>
      </c>
      <c r="CD53" s="33">
        <v>4.9000000000000004</v>
      </c>
      <c r="CE53" s="33"/>
      <c r="CF53" s="34">
        <v>4.9000000000000004</v>
      </c>
      <c r="CG53" s="35">
        <f t="shared" si="15"/>
        <v>0.98000000000000009</v>
      </c>
      <c r="CH53" s="33">
        <v>5</v>
      </c>
      <c r="CI53" s="33">
        <v>3.3</v>
      </c>
      <c r="CJ53" s="33"/>
      <c r="CK53" s="34">
        <v>3.3</v>
      </c>
      <c r="CL53" s="35">
        <f t="shared" si="16"/>
        <v>0.65999999999999992</v>
      </c>
      <c r="CM53" s="33">
        <v>5</v>
      </c>
      <c r="CN53" s="33">
        <v>3.1</v>
      </c>
      <c r="CO53" s="33"/>
      <c r="CP53" s="34">
        <v>3.1</v>
      </c>
      <c r="CQ53" s="35">
        <f t="shared" si="17"/>
        <v>0.62</v>
      </c>
      <c r="CR53" s="33">
        <v>5</v>
      </c>
      <c r="CS53" s="33">
        <v>3</v>
      </c>
      <c r="CT53" s="33"/>
      <c r="CU53" s="34">
        <v>3</v>
      </c>
      <c r="CV53" s="35">
        <f t="shared" si="18"/>
        <v>0.6</v>
      </c>
      <c r="CW53" s="33">
        <v>5</v>
      </c>
      <c r="CX53" s="33">
        <v>4.4000000000000004</v>
      </c>
      <c r="CY53" s="33"/>
      <c r="CZ53" s="34">
        <v>4.4000000000000004</v>
      </c>
      <c r="DA53" s="35">
        <f t="shared" si="19"/>
        <v>0.88000000000000012</v>
      </c>
      <c r="DB53" s="33">
        <v>5</v>
      </c>
      <c r="DC53" s="33">
        <v>3.3</v>
      </c>
      <c r="DD53" s="33"/>
      <c r="DE53" s="34">
        <v>3.3</v>
      </c>
      <c r="DF53" s="35">
        <f t="shared" si="20"/>
        <v>0.65999999999999992</v>
      </c>
      <c r="DG53" s="33">
        <v>5</v>
      </c>
      <c r="DH53" s="33">
        <v>3.5</v>
      </c>
      <c r="DI53" s="33"/>
      <c r="DJ53" s="34">
        <v>3.5</v>
      </c>
      <c r="DK53" s="35">
        <f t="shared" si="21"/>
        <v>0.7</v>
      </c>
      <c r="DL53" s="33">
        <v>5</v>
      </c>
      <c r="DM53" s="33">
        <v>4.5</v>
      </c>
      <c r="DN53" s="33"/>
      <c r="DO53" s="34">
        <v>4.5</v>
      </c>
      <c r="DP53" s="35">
        <f t="shared" si="22"/>
        <v>0.9</v>
      </c>
      <c r="DQ53" s="33">
        <v>5</v>
      </c>
      <c r="DR53" s="33">
        <v>3.5</v>
      </c>
      <c r="DS53" s="33"/>
      <c r="DT53" s="34">
        <v>3.5</v>
      </c>
      <c r="DU53" s="35">
        <f t="shared" si="23"/>
        <v>0.7</v>
      </c>
      <c r="DV53" s="33">
        <v>5</v>
      </c>
      <c r="DW53" s="33">
        <v>5</v>
      </c>
      <c r="DX53" s="33"/>
      <c r="DY53" s="34">
        <v>5</v>
      </c>
      <c r="DZ53" s="35">
        <f t="shared" si="24"/>
        <v>1</v>
      </c>
    </row>
    <row r="54" spans="1:130" s="23" customFormat="1" ht="63.6" customHeight="1" x14ac:dyDescent="0.25">
      <c r="A54" s="63" t="s">
        <v>70</v>
      </c>
      <c r="B54" s="49" t="s">
        <v>151</v>
      </c>
      <c r="C54" s="59" t="s">
        <v>152</v>
      </c>
      <c r="D54" s="50">
        <v>1</v>
      </c>
      <c r="E54" s="53" t="s">
        <v>8</v>
      </c>
      <c r="F54" s="33">
        <v>5</v>
      </c>
      <c r="G54" s="33">
        <v>3.6</v>
      </c>
      <c r="H54" s="33"/>
      <c r="I54" s="34">
        <v>3.6</v>
      </c>
      <c r="J54" s="35">
        <f t="shared" si="0"/>
        <v>0.72</v>
      </c>
      <c r="K54" s="33">
        <v>5</v>
      </c>
      <c r="L54" s="33">
        <v>3.6</v>
      </c>
      <c r="M54" s="33"/>
      <c r="N54" s="34">
        <v>3.6</v>
      </c>
      <c r="O54" s="35">
        <f t="shared" si="1"/>
        <v>0.72</v>
      </c>
      <c r="P54" s="33">
        <v>5</v>
      </c>
      <c r="Q54" s="33">
        <v>5</v>
      </c>
      <c r="R54" s="33"/>
      <c r="S54" s="34">
        <v>5</v>
      </c>
      <c r="T54" s="35">
        <f t="shared" si="2"/>
        <v>1</v>
      </c>
      <c r="U54" s="33">
        <v>5</v>
      </c>
      <c r="V54" s="33">
        <v>3.6</v>
      </c>
      <c r="W54" s="33"/>
      <c r="X54" s="34">
        <v>3.6</v>
      </c>
      <c r="Y54" s="35">
        <f t="shared" si="3"/>
        <v>0.72</v>
      </c>
      <c r="Z54" s="33">
        <v>5</v>
      </c>
      <c r="AA54" s="33">
        <v>3.6</v>
      </c>
      <c r="AB54" s="33"/>
      <c r="AC54" s="34">
        <v>3.6</v>
      </c>
      <c r="AD54" s="35">
        <f t="shared" si="4"/>
        <v>0.72</v>
      </c>
      <c r="AE54" s="33">
        <v>5</v>
      </c>
      <c r="AF54" s="33">
        <v>4</v>
      </c>
      <c r="AG54" s="33"/>
      <c r="AH54" s="34">
        <v>4</v>
      </c>
      <c r="AI54" s="35">
        <f t="shared" si="5"/>
        <v>0.8</v>
      </c>
      <c r="AJ54" s="33">
        <v>5</v>
      </c>
      <c r="AK54" s="33">
        <v>3.6</v>
      </c>
      <c r="AL54" s="33"/>
      <c r="AM54" s="34">
        <v>3.6</v>
      </c>
      <c r="AN54" s="35">
        <f t="shared" si="6"/>
        <v>0.72</v>
      </c>
      <c r="AO54" s="33">
        <v>5</v>
      </c>
      <c r="AP54" s="33">
        <v>4.5999999999999996</v>
      </c>
      <c r="AQ54" s="33"/>
      <c r="AR54" s="34">
        <v>4.5999999999999996</v>
      </c>
      <c r="AS54" s="35">
        <f t="shared" si="7"/>
        <v>0.91999999999999993</v>
      </c>
      <c r="AT54" s="33">
        <v>5</v>
      </c>
      <c r="AU54" s="33">
        <v>4.5999999999999996</v>
      </c>
      <c r="AV54" s="33"/>
      <c r="AW54" s="34">
        <v>4.5999999999999996</v>
      </c>
      <c r="AX54" s="35">
        <f t="shared" si="8"/>
        <v>0.91999999999999993</v>
      </c>
      <c r="AY54" s="33">
        <v>5</v>
      </c>
      <c r="AZ54" s="33">
        <v>4</v>
      </c>
      <c r="BA54" s="33"/>
      <c r="BB54" s="34">
        <v>4</v>
      </c>
      <c r="BC54" s="35">
        <f t="shared" si="9"/>
        <v>0.8</v>
      </c>
      <c r="BD54" s="33">
        <v>5</v>
      </c>
      <c r="BE54" s="33">
        <v>3.6</v>
      </c>
      <c r="BF54" s="33"/>
      <c r="BG54" s="34">
        <v>3.6</v>
      </c>
      <c r="BH54" s="35">
        <f t="shared" si="10"/>
        <v>0.72</v>
      </c>
      <c r="BI54" s="33">
        <v>5</v>
      </c>
      <c r="BJ54" s="33">
        <v>4.5999999999999996</v>
      </c>
      <c r="BK54" s="33"/>
      <c r="BL54" s="34">
        <v>4.5999999999999996</v>
      </c>
      <c r="BM54" s="35">
        <f t="shared" si="11"/>
        <v>0.91999999999999993</v>
      </c>
      <c r="BN54" s="33">
        <v>5</v>
      </c>
      <c r="BO54" s="33">
        <v>4</v>
      </c>
      <c r="BP54" s="33"/>
      <c r="BQ54" s="34">
        <v>4</v>
      </c>
      <c r="BR54" s="35">
        <f t="shared" si="12"/>
        <v>0.8</v>
      </c>
      <c r="BS54" s="33">
        <v>5</v>
      </c>
      <c r="BT54" s="33">
        <v>4</v>
      </c>
      <c r="BU54" s="33"/>
      <c r="BV54" s="34">
        <v>4</v>
      </c>
      <c r="BW54" s="35">
        <f t="shared" si="13"/>
        <v>0.8</v>
      </c>
      <c r="BX54" s="33">
        <v>5</v>
      </c>
      <c r="BY54" s="33">
        <v>3.6</v>
      </c>
      <c r="BZ54" s="33"/>
      <c r="CA54" s="34">
        <v>3.6</v>
      </c>
      <c r="CB54" s="35">
        <f t="shared" si="14"/>
        <v>0.72</v>
      </c>
      <c r="CC54" s="33">
        <v>5</v>
      </c>
      <c r="CD54" s="33">
        <v>4.5999999999999996</v>
      </c>
      <c r="CE54" s="33"/>
      <c r="CF54" s="34">
        <v>4.5999999999999996</v>
      </c>
      <c r="CG54" s="35">
        <f t="shared" si="15"/>
        <v>0.91999999999999993</v>
      </c>
      <c r="CH54" s="33">
        <v>5</v>
      </c>
      <c r="CI54" s="33">
        <v>4.5999999999999996</v>
      </c>
      <c r="CJ54" s="33"/>
      <c r="CK54" s="34">
        <v>4.5999999999999996</v>
      </c>
      <c r="CL54" s="35">
        <f t="shared" si="16"/>
        <v>0.91999999999999993</v>
      </c>
      <c r="CM54" s="33">
        <v>5</v>
      </c>
      <c r="CN54" s="33">
        <v>4</v>
      </c>
      <c r="CO54" s="33"/>
      <c r="CP54" s="34">
        <v>4</v>
      </c>
      <c r="CQ54" s="35">
        <f t="shared" si="17"/>
        <v>0.8</v>
      </c>
      <c r="CR54" s="33">
        <v>5</v>
      </c>
      <c r="CS54" s="33">
        <v>4.3</v>
      </c>
      <c r="CT54" s="33"/>
      <c r="CU54" s="34">
        <v>4.3</v>
      </c>
      <c r="CV54" s="35">
        <f t="shared" si="18"/>
        <v>0.86</v>
      </c>
      <c r="CW54" s="33">
        <v>5</v>
      </c>
      <c r="CX54" s="33">
        <v>5</v>
      </c>
      <c r="CY54" s="33"/>
      <c r="CZ54" s="34">
        <v>5</v>
      </c>
      <c r="DA54" s="35">
        <f t="shared" si="19"/>
        <v>1</v>
      </c>
      <c r="DB54" s="33">
        <v>5</v>
      </c>
      <c r="DC54" s="33">
        <v>3.6</v>
      </c>
      <c r="DD54" s="33"/>
      <c r="DE54" s="34">
        <v>3.6</v>
      </c>
      <c r="DF54" s="35">
        <f t="shared" si="20"/>
        <v>0.72</v>
      </c>
      <c r="DG54" s="33">
        <v>5</v>
      </c>
      <c r="DH54" s="33">
        <v>3.6</v>
      </c>
      <c r="DI54" s="33"/>
      <c r="DJ54" s="34">
        <v>3.6</v>
      </c>
      <c r="DK54" s="35">
        <f t="shared" si="21"/>
        <v>0.72</v>
      </c>
      <c r="DL54" s="33">
        <v>5</v>
      </c>
      <c r="DM54" s="33">
        <v>4</v>
      </c>
      <c r="DN54" s="33"/>
      <c r="DO54" s="34">
        <v>4</v>
      </c>
      <c r="DP54" s="35">
        <f t="shared" si="22"/>
        <v>0.8</v>
      </c>
      <c r="DQ54" s="33">
        <v>5</v>
      </c>
      <c r="DR54" s="33">
        <v>3.6</v>
      </c>
      <c r="DS54" s="33"/>
      <c r="DT54" s="34">
        <v>3.6</v>
      </c>
      <c r="DU54" s="35">
        <f t="shared" si="23"/>
        <v>0.72</v>
      </c>
      <c r="DV54" s="33">
        <v>5</v>
      </c>
      <c r="DW54" s="33">
        <v>4.5999999999999996</v>
      </c>
      <c r="DX54" s="33"/>
      <c r="DY54" s="34">
        <v>4.5999999999999996</v>
      </c>
      <c r="DZ54" s="35">
        <f t="shared" si="24"/>
        <v>0.91999999999999993</v>
      </c>
    </row>
    <row r="55" spans="1:130" s="23" customFormat="1" ht="60" x14ac:dyDescent="0.25">
      <c r="A55" s="63" t="s">
        <v>71</v>
      </c>
      <c r="B55" s="49" t="s">
        <v>153</v>
      </c>
      <c r="C55" s="59" t="s">
        <v>106</v>
      </c>
      <c r="D55" s="50">
        <v>3</v>
      </c>
      <c r="E55" s="53" t="s">
        <v>8</v>
      </c>
      <c r="F55" s="33">
        <v>5</v>
      </c>
      <c r="G55" s="33">
        <v>5</v>
      </c>
      <c r="H55" s="33"/>
      <c r="I55" s="34">
        <v>5</v>
      </c>
      <c r="J55" s="35">
        <f t="shared" si="0"/>
        <v>3</v>
      </c>
      <c r="K55" s="33">
        <v>5</v>
      </c>
      <c r="L55" s="33">
        <v>5</v>
      </c>
      <c r="M55" s="33"/>
      <c r="N55" s="34">
        <v>5</v>
      </c>
      <c r="O55" s="35">
        <f t="shared" si="1"/>
        <v>3</v>
      </c>
      <c r="P55" s="33">
        <v>5</v>
      </c>
      <c r="Q55" s="33">
        <v>5</v>
      </c>
      <c r="R55" s="33"/>
      <c r="S55" s="34">
        <v>5</v>
      </c>
      <c r="T55" s="35">
        <f t="shared" si="2"/>
        <v>3</v>
      </c>
      <c r="U55" s="33">
        <v>5</v>
      </c>
      <c r="V55" s="33">
        <v>5</v>
      </c>
      <c r="W55" s="33"/>
      <c r="X55" s="34">
        <v>5</v>
      </c>
      <c r="Y55" s="35">
        <f t="shared" si="3"/>
        <v>3</v>
      </c>
      <c r="Z55" s="33">
        <v>5</v>
      </c>
      <c r="AA55" s="33">
        <v>5</v>
      </c>
      <c r="AB55" s="33"/>
      <c r="AC55" s="34">
        <v>5</v>
      </c>
      <c r="AD55" s="35">
        <f t="shared" si="4"/>
        <v>3</v>
      </c>
      <c r="AE55" s="33">
        <v>5</v>
      </c>
      <c r="AF55" s="33">
        <v>5</v>
      </c>
      <c r="AG55" s="33"/>
      <c r="AH55" s="34">
        <v>5</v>
      </c>
      <c r="AI55" s="35">
        <f t="shared" si="5"/>
        <v>3</v>
      </c>
      <c r="AJ55" s="33">
        <v>5</v>
      </c>
      <c r="AK55" s="33">
        <v>5</v>
      </c>
      <c r="AL55" s="33"/>
      <c r="AM55" s="34">
        <v>5</v>
      </c>
      <c r="AN55" s="35">
        <f t="shared" si="6"/>
        <v>3</v>
      </c>
      <c r="AO55" s="33">
        <v>5</v>
      </c>
      <c r="AP55" s="33">
        <v>5</v>
      </c>
      <c r="AQ55" s="33"/>
      <c r="AR55" s="34">
        <v>5</v>
      </c>
      <c r="AS55" s="35">
        <f t="shared" si="7"/>
        <v>3</v>
      </c>
      <c r="AT55" s="33">
        <v>5</v>
      </c>
      <c r="AU55" s="33">
        <v>5</v>
      </c>
      <c r="AV55" s="33"/>
      <c r="AW55" s="34">
        <v>5</v>
      </c>
      <c r="AX55" s="35">
        <f t="shared" si="8"/>
        <v>3</v>
      </c>
      <c r="AY55" s="33">
        <v>5</v>
      </c>
      <c r="AZ55" s="33">
        <v>5</v>
      </c>
      <c r="BA55" s="33"/>
      <c r="BB55" s="34">
        <v>5</v>
      </c>
      <c r="BC55" s="35">
        <f t="shared" si="9"/>
        <v>3</v>
      </c>
      <c r="BD55" s="33">
        <v>5</v>
      </c>
      <c r="BE55" s="33">
        <v>5</v>
      </c>
      <c r="BF55" s="33"/>
      <c r="BG55" s="34">
        <v>5</v>
      </c>
      <c r="BH55" s="35">
        <f t="shared" si="10"/>
        <v>3</v>
      </c>
      <c r="BI55" s="33">
        <v>5</v>
      </c>
      <c r="BJ55" s="33">
        <v>5</v>
      </c>
      <c r="BK55" s="33"/>
      <c r="BL55" s="34">
        <v>5</v>
      </c>
      <c r="BM55" s="35">
        <f t="shared" si="11"/>
        <v>3</v>
      </c>
      <c r="BN55" s="33">
        <v>5</v>
      </c>
      <c r="BO55" s="33">
        <v>5</v>
      </c>
      <c r="BP55" s="33"/>
      <c r="BQ55" s="34">
        <v>5</v>
      </c>
      <c r="BR55" s="35">
        <f t="shared" si="12"/>
        <v>3</v>
      </c>
      <c r="BS55" s="33">
        <v>5</v>
      </c>
      <c r="BT55" s="33">
        <v>5</v>
      </c>
      <c r="BU55" s="33"/>
      <c r="BV55" s="34">
        <v>5</v>
      </c>
      <c r="BW55" s="35">
        <f t="shared" si="13"/>
        <v>3</v>
      </c>
      <c r="BX55" s="33">
        <v>5</v>
      </c>
      <c r="BY55" s="33">
        <v>5</v>
      </c>
      <c r="BZ55" s="33"/>
      <c r="CA55" s="34">
        <v>5</v>
      </c>
      <c r="CB55" s="35">
        <f t="shared" si="14"/>
        <v>3</v>
      </c>
      <c r="CC55" s="33">
        <v>5</v>
      </c>
      <c r="CD55" s="33">
        <v>5</v>
      </c>
      <c r="CE55" s="33"/>
      <c r="CF55" s="34">
        <v>5</v>
      </c>
      <c r="CG55" s="35">
        <f t="shared" si="15"/>
        <v>3</v>
      </c>
      <c r="CH55" s="33">
        <v>5</v>
      </c>
      <c r="CI55" s="33">
        <v>5</v>
      </c>
      <c r="CJ55" s="33"/>
      <c r="CK55" s="34">
        <v>5</v>
      </c>
      <c r="CL55" s="35">
        <f t="shared" si="16"/>
        <v>3</v>
      </c>
      <c r="CM55" s="33">
        <v>5</v>
      </c>
      <c r="CN55" s="33">
        <v>4.5</v>
      </c>
      <c r="CO55" s="33"/>
      <c r="CP55" s="34">
        <v>4.5</v>
      </c>
      <c r="CQ55" s="35">
        <f t="shared" si="17"/>
        <v>2.7</v>
      </c>
      <c r="CR55" s="33">
        <v>5</v>
      </c>
      <c r="CS55" s="33">
        <v>5</v>
      </c>
      <c r="CT55" s="33"/>
      <c r="CU55" s="34">
        <v>5</v>
      </c>
      <c r="CV55" s="35">
        <f t="shared" si="18"/>
        <v>3</v>
      </c>
      <c r="CW55" s="33">
        <v>5</v>
      </c>
      <c r="CX55" s="33">
        <v>5</v>
      </c>
      <c r="CY55" s="33"/>
      <c r="CZ55" s="34">
        <v>5</v>
      </c>
      <c r="DA55" s="35">
        <f t="shared" si="19"/>
        <v>3</v>
      </c>
      <c r="DB55" s="33">
        <v>5</v>
      </c>
      <c r="DC55" s="33">
        <v>5</v>
      </c>
      <c r="DD55" s="33"/>
      <c r="DE55" s="34">
        <v>5</v>
      </c>
      <c r="DF55" s="35">
        <f t="shared" si="20"/>
        <v>3</v>
      </c>
      <c r="DG55" s="33">
        <v>5</v>
      </c>
      <c r="DH55" s="33">
        <v>5</v>
      </c>
      <c r="DI55" s="33"/>
      <c r="DJ55" s="34">
        <v>5</v>
      </c>
      <c r="DK55" s="35">
        <f t="shared" si="21"/>
        <v>3</v>
      </c>
      <c r="DL55" s="33">
        <v>5</v>
      </c>
      <c r="DM55" s="33">
        <v>5</v>
      </c>
      <c r="DN55" s="33"/>
      <c r="DO55" s="34">
        <v>5</v>
      </c>
      <c r="DP55" s="35">
        <f t="shared" si="22"/>
        <v>3</v>
      </c>
      <c r="DQ55" s="33">
        <v>5</v>
      </c>
      <c r="DR55" s="33">
        <v>4.5</v>
      </c>
      <c r="DS55" s="33"/>
      <c r="DT55" s="34">
        <v>4.5</v>
      </c>
      <c r="DU55" s="35">
        <f t="shared" si="23"/>
        <v>2.7</v>
      </c>
      <c r="DV55" s="33">
        <v>5</v>
      </c>
      <c r="DW55" s="33">
        <v>5</v>
      </c>
      <c r="DX55" s="33"/>
      <c r="DY55" s="34">
        <v>5</v>
      </c>
      <c r="DZ55" s="35">
        <f t="shared" si="24"/>
        <v>3</v>
      </c>
    </row>
    <row r="56" spans="1:130" s="23" customFormat="1" ht="30" x14ac:dyDescent="0.25">
      <c r="A56" s="63" t="s">
        <v>72</v>
      </c>
      <c r="B56" s="49" t="s">
        <v>154</v>
      </c>
      <c r="C56" s="49" t="s">
        <v>7</v>
      </c>
      <c r="D56" s="50">
        <v>1</v>
      </c>
      <c r="E56" s="53" t="s">
        <v>8</v>
      </c>
      <c r="F56" s="33">
        <v>5</v>
      </c>
      <c r="G56" s="33">
        <v>4</v>
      </c>
      <c r="H56" s="33"/>
      <c r="I56" s="34">
        <v>4</v>
      </c>
      <c r="J56" s="35">
        <f t="shared" si="0"/>
        <v>0.8</v>
      </c>
      <c r="K56" s="33">
        <v>5</v>
      </c>
      <c r="L56" s="33">
        <v>4</v>
      </c>
      <c r="M56" s="33"/>
      <c r="N56" s="34">
        <v>4</v>
      </c>
      <c r="O56" s="35">
        <f t="shared" si="1"/>
        <v>0.8</v>
      </c>
      <c r="P56" s="33">
        <v>5</v>
      </c>
      <c r="Q56" s="33">
        <v>4</v>
      </c>
      <c r="R56" s="33"/>
      <c r="S56" s="34">
        <v>4</v>
      </c>
      <c r="T56" s="35">
        <f t="shared" si="2"/>
        <v>0.8</v>
      </c>
      <c r="U56" s="33">
        <v>5</v>
      </c>
      <c r="V56" s="33">
        <v>4</v>
      </c>
      <c r="W56" s="33"/>
      <c r="X56" s="34">
        <v>4</v>
      </c>
      <c r="Y56" s="35">
        <f t="shared" si="3"/>
        <v>0.8</v>
      </c>
      <c r="Z56" s="33">
        <v>5</v>
      </c>
      <c r="AA56" s="33">
        <v>4</v>
      </c>
      <c r="AB56" s="33"/>
      <c r="AC56" s="34">
        <v>4</v>
      </c>
      <c r="AD56" s="35">
        <f t="shared" si="4"/>
        <v>0.8</v>
      </c>
      <c r="AE56" s="33">
        <v>5</v>
      </c>
      <c r="AF56" s="33">
        <v>3.5</v>
      </c>
      <c r="AG56" s="33"/>
      <c r="AH56" s="34">
        <v>3.5</v>
      </c>
      <c r="AI56" s="35">
        <f t="shared" si="5"/>
        <v>0.7</v>
      </c>
      <c r="AJ56" s="33">
        <v>5</v>
      </c>
      <c r="AK56" s="33">
        <v>5</v>
      </c>
      <c r="AL56" s="33"/>
      <c r="AM56" s="34">
        <v>5</v>
      </c>
      <c r="AN56" s="35">
        <f t="shared" si="6"/>
        <v>1</v>
      </c>
      <c r="AO56" s="33">
        <v>5</v>
      </c>
      <c r="AP56" s="33">
        <v>4</v>
      </c>
      <c r="AQ56" s="33"/>
      <c r="AR56" s="34">
        <v>4</v>
      </c>
      <c r="AS56" s="35">
        <f t="shared" si="7"/>
        <v>0.8</v>
      </c>
      <c r="AT56" s="33">
        <v>5</v>
      </c>
      <c r="AU56" s="33">
        <v>3</v>
      </c>
      <c r="AV56" s="33"/>
      <c r="AW56" s="34">
        <v>3</v>
      </c>
      <c r="AX56" s="35">
        <f t="shared" si="8"/>
        <v>0.6</v>
      </c>
      <c r="AY56" s="33">
        <v>5</v>
      </c>
      <c r="AZ56" s="33">
        <v>4</v>
      </c>
      <c r="BA56" s="33"/>
      <c r="BB56" s="34">
        <v>4</v>
      </c>
      <c r="BC56" s="35">
        <f t="shared" si="9"/>
        <v>0.8</v>
      </c>
      <c r="BD56" s="33">
        <v>5</v>
      </c>
      <c r="BE56" s="33">
        <v>4</v>
      </c>
      <c r="BF56" s="33"/>
      <c r="BG56" s="34">
        <v>4</v>
      </c>
      <c r="BH56" s="35">
        <f t="shared" si="10"/>
        <v>0.8</v>
      </c>
      <c r="BI56" s="33">
        <v>5</v>
      </c>
      <c r="BJ56" s="33">
        <v>4</v>
      </c>
      <c r="BK56" s="33"/>
      <c r="BL56" s="34">
        <v>4</v>
      </c>
      <c r="BM56" s="35">
        <f t="shared" si="11"/>
        <v>0.8</v>
      </c>
      <c r="BN56" s="33">
        <v>5</v>
      </c>
      <c r="BO56" s="33">
        <v>3.5</v>
      </c>
      <c r="BP56" s="33"/>
      <c r="BQ56" s="34">
        <v>3.5</v>
      </c>
      <c r="BR56" s="35">
        <f t="shared" si="12"/>
        <v>0.7</v>
      </c>
      <c r="BS56" s="33">
        <v>5</v>
      </c>
      <c r="BT56" s="33">
        <v>4.5</v>
      </c>
      <c r="BU56" s="33"/>
      <c r="BV56" s="34">
        <v>4.5</v>
      </c>
      <c r="BW56" s="35">
        <f t="shared" si="13"/>
        <v>0.9</v>
      </c>
      <c r="BX56" s="33">
        <v>5</v>
      </c>
      <c r="BY56" s="33">
        <v>4.5</v>
      </c>
      <c r="BZ56" s="33"/>
      <c r="CA56" s="34">
        <v>4.5</v>
      </c>
      <c r="CB56" s="35">
        <f t="shared" si="14"/>
        <v>0.9</v>
      </c>
      <c r="CC56" s="33">
        <v>5</v>
      </c>
      <c r="CD56" s="33">
        <v>3.5</v>
      </c>
      <c r="CE56" s="33"/>
      <c r="CF56" s="34">
        <v>3.5</v>
      </c>
      <c r="CG56" s="35">
        <f t="shared" si="15"/>
        <v>0.7</v>
      </c>
      <c r="CH56" s="33">
        <v>5</v>
      </c>
      <c r="CI56" s="33">
        <v>3.5</v>
      </c>
      <c r="CJ56" s="33"/>
      <c r="CK56" s="34">
        <v>3.5</v>
      </c>
      <c r="CL56" s="35">
        <f t="shared" si="16"/>
        <v>0.7</v>
      </c>
      <c r="CM56" s="33">
        <v>5</v>
      </c>
      <c r="CN56" s="33">
        <v>4</v>
      </c>
      <c r="CO56" s="33"/>
      <c r="CP56" s="34">
        <v>4</v>
      </c>
      <c r="CQ56" s="35">
        <f t="shared" si="17"/>
        <v>0.8</v>
      </c>
      <c r="CR56" s="33">
        <v>5</v>
      </c>
      <c r="CS56" s="33">
        <v>3</v>
      </c>
      <c r="CT56" s="33"/>
      <c r="CU56" s="34">
        <v>3</v>
      </c>
      <c r="CV56" s="35">
        <f t="shared" si="18"/>
        <v>0.6</v>
      </c>
      <c r="CW56" s="33">
        <v>5</v>
      </c>
      <c r="CX56" s="33">
        <v>4.5</v>
      </c>
      <c r="CY56" s="33"/>
      <c r="CZ56" s="34">
        <v>4.5</v>
      </c>
      <c r="DA56" s="35">
        <f t="shared" si="19"/>
        <v>0.9</v>
      </c>
      <c r="DB56" s="33">
        <v>5</v>
      </c>
      <c r="DC56" s="33">
        <v>4</v>
      </c>
      <c r="DD56" s="33"/>
      <c r="DE56" s="34">
        <v>4</v>
      </c>
      <c r="DF56" s="35">
        <f t="shared" si="20"/>
        <v>0.8</v>
      </c>
      <c r="DG56" s="33">
        <v>5</v>
      </c>
      <c r="DH56" s="33">
        <v>4.5</v>
      </c>
      <c r="DI56" s="33"/>
      <c r="DJ56" s="34">
        <v>4.5</v>
      </c>
      <c r="DK56" s="35">
        <f t="shared" si="21"/>
        <v>0.9</v>
      </c>
      <c r="DL56" s="33">
        <v>5</v>
      </c>
      <c r="DM56" s="33">
        <v>4</v>
      </c>
      <c r="DN56" s="33"/>
      <c r="DO56" s="34">
        <v>4</v>
      </c>
      <c r="DP56" s="35">
        <f t="shared" si="22"/>
        <v>0.8</v>
      </c>
      <c r="DQ56" s="33">
        <v>5</v>
      </c>
      <c r="DR56" s="33">
        <v>4.5</v>
      </c>
      <c r="DS56" s="33"/>
      <c r="DT56" s="34">
        <v>4.5</v>
      </c>
      <c r="DU56" s="35">
        <f t="shared" si="23"/>
        <v>0.9</v>
      </c>
      <c r="DV56" s="33">
        <v>5</v>
      </c>
      <c r="DW56" s="33">
        <v>4.5</v>
      </c>
      <c r="DX56" s="33"/>
      <c r="DY56" s="34">
        <v>4.5</v>
      </c>
      <c r="DZ56" s="35">
        <f t="shared" si="24"/>
        <v>0.9</v>
      </c>
    </row>
    <row r="57" spans="1:130" s="23" customFormat="1" ht="37.5" customHeight="1" x14ac:dyDescent="0.25">
      <c r="A57" s="63" t="s">
        <v>73</v>
      </c>
      <c r="B57" s="49" t="s">
        <v>155</v>
      </c>
      <c r="C57" s="49" t="s">
        <v>7</v>
      </c>
      <c r="D57" s="50">
        <v>1</v>
      </c>
      <c r="E57" s="53" t="s">
        <v>86</v>
      </c>
      <c r="F57" s="33">
        <v>5</v>
      </c>
      <c r="G57" s="33">
        <v>5</v>
      </c>
      <c r="H57" s="33"/>
      <c r="I57" s="34">
        <v>5</v>
      </c>
      <c r="J57" s="35">
        <f t="shared" si="0"/>
        <v>1</v>
      </c>
      <c r="K57" s="61"/>
      <c r="L57" s="61"/>
      <c r="M57" s="61"/>
      <c r="N57" s="61"/>
      <c r="O57" s="62"/>
      <c r="P57" s="61"/>
      <c r="Q57" s="61"/>
      <c r="R57" s="61"/>
      <c r="S57" s="61"/>
      <c r="T57" s="62"/>
      <c r="U57" s="61"/>
      <c r="V57" s="61"/>
      <c r="W57" s="61"/>
      <c r="X57" s="61"/>
      <c r="Y57" s="62"/>
      <c r="Z57" s="61"/>
      <c r="AA57" s="61"/>
      <c r="AB57" s="61"/>
      <c r="AC57" s="61"/>
      <c r="AD57" s="62"/>
      <c r="AE57" s="61"/>
      <c r="AF57" s="61"/>
      <c r="AG57" s="61"/>
      <c r="AH57" s="61"/>
      <c r="AI57" s="62"/>
      <c r="AJ57" s="61"/>
      <c r="AK57" s="61"/>
      <c r="AL57" s="61"/>
      <c r="AM57" s="61"/>
      <c r="AN57" s="62"/>
      <c r="AO57" s="33">
        <v>5</v>
      </c>
      <c r="AP57" s="33">
        <v>5</v>
      </c>
      <c r="AQ57" s="33"/>
      <c r="AR57" s="34">
        <v>5</v>
      </c>
      <c r="AS57" s="35">
        <f t="shared" si="7"/>
        <v>1</v>
      </c>
      <c r="AT57" s="33">
        <v>5</v>
      </c>
      <c r="AU57" s="33">
        <v>5</v>
      </c>
      <c r="AV57" s="33"/>
      <c r="AW57" s="34">
        <v>5</v>
      </c>
      <c r="AX57" s="35">
        <f t="shared" si="8"/>
        <v>1</v>
      </c>
      <c r="AY57" s="61"/>
      <c r="AZ57" s="61"/>
      <c r="BA57" s="61"/>
      <c r="BB57" s="61"/>
      <c r="BC57" s="62"/>
      <c r="BD57" s="33">
        <v>5</v>
      </c>
      <c r="BE57" s="33">
        <v>5</v>
      </c>
      <c r="BF57" s="33"/>
      <c r="BG57" s="34">
        <v>5</v>
      </c>
      <c r="BH57" s="35">
        <f t="shared" si="10"/>
        <v>1</v>
      </c>
      <c r="BI57" s="33">
        <v>5</v>
      </c>
      <c r="BJ57" s="33">
        <v>5</v>
      </c>
      <c r="BK57" s="33"/>
      <c r="BL57" s="34">
        <v>5</v>
      </c>
      <c r="BM57" s="35">
        <f t="shared" si="11"/>
        <v>1</v>
      </c>
      <c r="BN57" s="33">
        <v>5</v>
      </c>
      <c r="BO57" s="33">
        <v>4.5</v>
      </c>
      <c r="BP57" s="33"/>
      <c r="BQ57" s="39">
        <v>4.5</v>
      </c>
      <c r="BR57" s="35">
        <f t="shared" si="12"/>
        <v>0.9</v>
      </c>
      <c r="BS57" s="33">
        <v>5</v>
      </c>
      <c r="BT57" s="33">
        <v>5</v>
      </c>
      <c r="BU57" s="33"/>
      <c r="BV57" s="34">
        <v>5</v>
      </c>
      <c r="BW57" s="35">
        <f t="shared" si="13"/>
        <v>1</v>
      </c>
      <c r="BX57" s="33">
        <v>5</v>
      </c>
      <c r="BY57" s="33">
        <v>5</v>
      </c>
      <c r="BZ57" s="33"/>
      <c r="CA57" s="34">
        <v>5</v>
      </c>
      <c r="CB57" s="35">
        <f t="shared" si="14"/>
        <v>1</v>
      </c>
      <c r="CC57" s="33">
        <v>5</v>
      </c>
      <c r="CD57" s="33">
        <v>5</v>
      </c>
      <c r="CE57" s="33"/>
      <c r="CF57" s="34">
        <v>5</v>
      </c>
      <c r="CG57" s="35">
        <f t="shared" si="15"/>
        <v>1</v>
      </c>
      <c r="CH57" s="33">
        <v>5</v>
      </c>
      <c r="CI57" s="33">
        <v>5</v>
      </c>
      <c r="CJ57" s="33"/>
      <c r="CK57" s="34">
        <v>5</v>
      </c>
      <c r="CL57" s="35">
        <f t="shared" si="16"/>
        <v>1</v>
      </c>
      <c r="CM57" s="33">
        <v>5</v>
      </c>
      <c r="CN57" s="33">
        <v>5</v>
      </c>
      <c r="CO57" s="33"/>
      <c r="CP57" s="34">
        <v>5</v>
      </c>
      <c r="CQ57" s="35">
        <f t="shared" si="17"/>
        <v>1</v>
      </c>
      <c r="CR57" s="61"/>
      <c r="CS57" s="61"/>
      <c r="CT57" s="61"/>
      <c r="CU57" s="61"/>
      <c r="CV57" s="62"/>
      <c r="CW57" s="33">
        <v>5</v>
      </c>
      <c r="CX57" s="33">
        <v>1</v>
      </c>
      <c r="CY57" s="33"/>
      <c r="CZ57" s="34">
        <v>1</v>
      </c>
      <c r="DA57" s="35">
        <f t="shared" si="19"/>
        <v>0.2</v>
      </c>
      <c r="DB57" s="61"/>
      <c r="DC57" s="61"/>
      <c r="DD57" s="61"/>
      <c r="DE57" s="61"/>
      <c r="DF57" s="62"/>
      <c r="DG57" s="33">
        <v>5</v>
      </c>
      <c r="DH57" s="33">
        <v>5</v>
      </c>
      <c r="DI57" s="33"/>
      <c r="DJ57" s="34">
        <v>5</v>
      </c>
      <c r="DK57" s="35">
        <f t="shared" si="21"/>
        <v>1</v>
      </c>
      <c r="DL57" s="33">
        <v>5</v>
      </c>
      <c r="DM57" s="33">
        <v>5</v>
      </c>
      <c r="DN57" s="33"/>
      <c r="DO57" s="34">
        <v>5</v>
      </c>
      <c r="DP57" s="35">
        <f t="shared" si="22"/>
        <v>1</v>
      </c>
      <c r="DQ57" s="33">
        <v>5</v>
      </c>
      <c r="DR57" s="33">
        <v>5</v>
      </c>
      <c r="DS57" s="33"/>
      <c r="DT57" s="34">
        <v>5</v>
      </c>
      <c r="DU57" s="35">
        <f t="shared" si="23"/>
        <v>1</v>
      </c>
      <c r="DV57" s="33">
        <v>5</v>
      </c>
      <c r="DW57" s="33">
        <v>5</v>
      </c>
      <c r="DX57" s="33"/>
      <c r="DY57" s="34">
        <v>5</v>
      </c>
      <c r="DZ57" s="35">
        <f t="shared" si="24"/>
        <v>1</v>
      </c>
    </row>
    <row r="58" spans="1:130" s="23" customFormat="1" ht="90" x14ac:dyDescent="0.25">
      <c r="A58" s="63" t="s">
        <v>74</v>
      </c>
      <c r="B58" s="49" t="s">
        <v>156</v>
      </c>
      <c r="C58" s="49" t="s">
        <v>7</v>
      </c>
      <c r="D58" s="50">
        <v>0.8</v>
      </c>
      <c r="E58" s="53" t="s">
        <v>9</v>
      </c>
      <c r="F58" s="33">
        <v>100</v>
      </c>
      <c r="G58" s="33">
        <v>98.55</v>
      </c>
      <c r="H58" s="33">
        <v>98.55</v>
      </c>
      <c r="I58" s="34">
        <v>5</v>
      </c>
      <c r="J58" s="35">
        <f t="shared" si="0"/>
        <v>0.8</v>
      </c>
      <c r="K58" s="33">
        <v>100</v>
      </c>
      <c r="L58" s="33">
        <v>99.8</v>
      </c>
      <c r="M58" s="33">
        <v>99.8</v>
      </c>
      <c r="N58" s="34">
        <v>5</v>
      </c>
      <c r="O58" s="35">
        <f t="shared" si="1"/>
        <v>0.8</v>
      </c>
      <c r="P58" s="33">
        <v>100</v>
      </c>
      <c r="Q58" s="33">
        <v>96.43</v>
      </c>
      <c r="R58" s="33">
        <v>96.43</v>
      </c>
      <c r="S58" s="34">
        <v>5</v>
      </c>
      <c r="T58" s="35">
        <f t="shared" si="2"/>
        <v>0.8</v>
      </c>
      <c r="U58" s="33">
        <v>100</v>
      </c>
      <c r="V58" s="33">
        <v>95</v>
      </c>
      <c r="W58" s="33">
        <v>95</v>
      </c>
      <c r="X58" s="34">
        <v>5</v>
      </c>
      <c r="Y58" s="35">
        <f t="shared" si="3"/>
        <v>0.8</v>
      </c>
      <c r="Z58" s="33">
        <v>100</v>
      </c>
      <c r="AA58" s="33">
        <v>99.55</v>
      </c>
      <c r="AB58" s="33">
        <v>99.55</v>
      </c>
      <c r="AC58" s="34">
        <v>5</v>
      </c>
      <c r="AD58" s="35">
        <f t="shared" si="4"/>
        <v>0.8</v>
      </c>
      <c r="AE58" s="33">
        <v>100</v>
      </c>
      <c r="AF58" s="33">
        <v>95.35</v>
      </c>
      <c r="AG58" s="33">
        <v>95.35</v>
      </c>
      <c r="AH58" s="34">
        <v>5</v>
      </c>
      <c r="AI58" s="35">
        <f t="shared" si="5"/>
        <v>0.8</v>
      </c>
      <c r="AJ58" s="33">
        <v>100</v>
      </c>
      <c r="AK58" s="33">
        <v>98.42</v>
      </c>
      <c r="AL58" s="33">
        <v>98.42</v>
      </c>
      <c r="AM58" s="34">
        <v>5</v>
      </c>
      <c r="AN58" s="35">
        <f t="shared" si="6"/>
        <v>0.8</v>
      </c>
      <c r="AO58" s="33">
        <v>100</v>
      </c>
      <c r="AP58" s="33">
        <v>99.58</v>
      </c>
      <c r="AQ58" s="33">
        <v>99.58</v>
      </c>
      <c r="AR58" s="34">
        <v>5</v>
      </c>
      <c r="AS58" s="35">
        <f t="shared" si="7"/>
        <v>0.8</v>
      </c>
      <c r="AT58" s="33">
        <v>100</v>
      </c>
      <c r="AU58" s="33">
        <v>99.86</v>
      </c>
      <c r="AV58" s="33">
        <v>99.86</v>
      </c>
      <c r="AW58" s="34">
        <v>5</v>
      </c>
      <c r="AX58" s="35">
        <f t="shared" si="8"/>
        <v>0.8</v>
      </c>
      <c r="AY58" s="33">
        <v>100</v>
      </c>
      <c r="AZ58" s="33">
        <v>99.52</v>
      </c>
      <c r="BA58" s="33">
        <v>99.52</v>
      </c>
      <c r="BB58" s="34">
        <v>5</v>
      </c>
      <c r="BC58" s="35">
        <f t="shared" si="9"/>
        <v>0.8</v>
      </c>
      <c r="BD58" s="33">
        <v>100</v>
      </c>
      <c r="BE58" s="33">
        <v>99.87</v>
      </c>
      <c r="BF58" s="33">
        <v>99.87</v>
      </c>
      <c r="BG58" s="34">
        <v>5</v>
      </c>
      <c r="BH58" s="35">
        <f t="shared" si="10"/>
        <v>0.8</v>
      </c>
      <c r="BI58" s="33">
        <v>100</v>
      </c>
      <c r="BJ58" s="33">
        <v>99.63</v>
      </c>
      <c r="BK58" s="33">
        <v>99.63</v>
      </c>
      <c r="BL58" s="34">
        <v>5</v>
      </c>
      <c r="BM58" s="35">
        <f t="shared" si="11"/>
        <v>0.8</v>
      </c>
      <c r="BN58" s="33">
        <v>100</v>
      </c>
      <c r="BO58" s="33">
        <v>97.95</v>
      </c>
      <c r="BP58" s="33">
        <v>97.95</v>
      </c>
      <c r="BQ58" s="34">
        <v>5</v>
      </c>
      <c r="BR58" s="35">
        <f t="shared" si="12"/>
        <v>0.8</v>
      </c>
      <c r="BS58" s="33">
        <v>100</v>
      </c>
      <c r="BT58" s="33">
        <v>99.76</v>
      </c>
      <c r="BU58" s="33">
        <v>99.76</v>
      </c>
      <c r="BV58" s="34">
        <v>5</v>
      </c>
      <c r="BW58" s="35">
        <f t="shared" si="13"/>
        <v>0.8</v>
      </c>
      <c r="BX58" s="33">
        <v>100</v>
      </c>
      <c r="BY58" s="33">
        <v>96.4</v>
      </c>
      <c r="BZ58" s="33">
        <v>96.4</v>
      </c>
      <c r="CA58" s="34">
        <v>5</v>
      </c>
      <c r="CB58" s="35">
        <f t="shared" si="14"/>
        <v>0.8</v>
      </c>
      <c r="CC58" s="33">
        <v>100</v>
      </c>
      <c r="CD58" s="33">
        <v>95.21</v>
      </c>
      <c r="CE58" s="33">
        <v>95.21</v>
      </c>
      <c r="CF58" s="34">
        <v>5</v>
      </c>
      <c r="CG58" s="35">
        <f t="shared" si="15"/>
        <v>0.8</v>
      </c>
      <c r="CH58" s="33">
        <v>100</v>
      </c>
      <c r="CI58" s="33">
        <v>99.74</v>
      </c>
      <c r="CJ58" s="33">
        <v>99.74</v>
      </c>
      <c r="CK58" s="34">
        <v>5</v>
      </c>
      <c r="CL58" s="35">
        <f t="shared" si="16"/>
        <v>0.8</v>
      </c>
      <c r="CM58" s="33">
        <v>100</v>
      </c>
      <c r="CN58" s="33">
        <v>99.58</v>
      </c>
      <c r="CO58" s="33">
        <v>99.58</v>
      </c>
      <c r="CP58" s="34">
        <v>5</v>
      </c>
      <c r="CQ58" s="35">
        <f t="shared" si="17"/>
        <v>0.8</v>
      </c>
      <c r="CR58" s="33">
        <v>100</v>
      </c>
      <c r="CS58" s="33">
        <v>98.18</v>
      </c>
      <c r="CT58" s="33">
        <v>98.18</v>
      </c>
      <c r="CU58" s="34">
        <v>5</v>
      </c>
      <c r="CV58" s="35">
        <f t="shared" si="18"/>
        <v>0.8</v>
      </c>
      <c r="CW58" s="33">
        <v>100</v>
      </c>
      <c r="CX58" s="33">
        <v>99</v>
      </c>
      <c r="CY58" s="33">
        <v>99</v>
      </c>
      <c r="CZ58" s="34">
        <v>5</v>
      </c>
      <c r="DA58" s="35">
        <f t="shared" si="19"/>
        <v>0.8</v>
      </c>
      <c r="DB58" s="33">
        <v>100</v>
      </c>
      <c r="DC58" s="33">
        <v>95.38</v>
      </c>
      <c r="DD58" s="33">
        <v>95.38</v>
      </c>
      <c r="DE58" s="34">
        <v>5</v>
      </c>
      <c r="DF58" s="35">
        <f t="shared" si="20"/>
        <v>0.8</v>
      </c>
      <c r="DG58" s="33">
        <v>100</v>
      </c>
      <c r="DH58" s="33">
        <v>97.76</v>
      </c>
      <c r="DI58" s="33">
        <v>97.76</v>
      </c>
      <c r="DJ58" s="34">
        <v>5</v>
      </c>
      <c r="DK58" s="35">
        <f t="shared" si="21"/>
        <v>0.8</v>
      </c>
      <c r="DL58" s="33">
        <v>100</v>
      </c>
      <c r="DM58" s="33">
        <v>99.65</v>
      </c>
      <c r="DN58" s="33">
        <v>99.65</v>
      </c>
      <c r="DO58" s="34">
        <v>5</v>
      </c>
      <c r="DP58" s="35">
        <f t="shared" si="22"/>
        <v>0.8</v>
      </c>
      <c r="DQ58" s="33">
        <v>100</v>
      </c>
      <c r="DR58" s="33">
        <v>100</v>
      </c>
      <c r="DS58" s="33">
        <v>100</v>
      </c>
      <c r="DT58" s="34">
        <v>5</v>
      </c>
      <c r="DU58" s="35">
        <f t="shared" si="23"/>
        <v>0.8</v>
      </c>
      <c r="DV58" s="33">
        <v>100</v>
      </c>
      <c r="DW58" s="33">
        <v>99.98</v>
      </c>
      <c r="DX58" s="33">
        <v>99.98</v>
      </c>
      <c r="DY58" s="34">
        <v>5</v>
      </c>
      <c r="DZ58" s="35">
        <f t="shared" si="24"/>
        <v>0.8</v>
      </c>
    </row>
    <row r="59" spans="1:130" s="23" customFormat="1" ht="37.950000000000003" customHeight="1" x14ac:dyDescent="0.25">
      <c r="A59" s="63" t="s">
        <v>75</v>
      </c>
      <c r="B59" s="49" t="s">
        <v>157</v>
      </c>
      <c r="C59" s="49" t="s">
        <v>7</v>
      </c>
      <c r="D59" s="50">
        <v>2</v>
      </c>
      <c r="E59" s="53" t="s">
        <v>158</v>
      </c>
      <c r="F59" s="33">
        <v>5</v>
      </c>
      <c r="G59" s="33">
        <v>5</v>
      </c>
      <c r="H59" s="33"/>
      <c r="I59" s="34">
        <v>5</v>
      </c>
      <c r="J59" s="35">
        <f t="shared" si="0"/>
        <v>2</v>
      </c>
      <c r="K59" s="33">
        <v>5</v>
      </c>
      <c r="L59" s="33">
        <v>5</v>
      </c>
      <c r="M59" s="33"/>
      <c r="N59" s="34">
        <v>5</v>
      </c>
      <c r="O59" s="35">
        <f t="shared" si="1"/>
        <v>2</v>
      </c>
      <c r="P59" s="33">
        <v>5</v>
      </c>
      <c r="Q59" s="33">
        <v>5</v>
      </c>
      <c r="R59" s="33"/>
      <c r="S59" s="34">
        <v>5</v>
      </c>
      <c r="T59" s="35">
        <f t="shared" si="2"/>
        <v>2</v>
      </c>
      <c r="U59" s="33">
        <v>5</v>
      </c>
      <c r="V59" s="33">
        <v>5</v>
      </c>
      <c r="W59" s="33"/>
      <c r="X59" s="34">
        <v>5</v>
      </c>
      <c r="Y59" s="35">
        <f t="shared" si="3"/>
        <v>2</v>
      </c>
      <c r="Z59" s="33">
        <v>5</v>
      </c>
      <c r="AA59" s="33">
        <v>4</v>
      </c>
      <c r="AB59" s="33"/>
      <c r="AC59" s="34">
        <v>4</v>
      </c>
      <c r="AD59" s="35">
        <f t="shared" si="4"/>
        <v>1.6</v>
      </c>
      <c r="AE59" s="33">
        <v>5</v>
      </c>
      <c r="AF59" s="33">
        <v>4</v>
      </c>
      <c r="AG59" s="33"/>
      <c r="AH59" s="34">
        <v>4</v>
      </c>
      <c r="AI59" s="35">
        <f t="shared" si="5"/>
        <v>1.6</v>
      </c>
      <c r="AJ59" s="33">
        <v>5</v>
      </c>
      <c r="AK59" s="33">
        <v>4</v>
      </c>
      <c r="AL59" s="33"/>
      <c r="AM59" s="34">
        <v>4</v>
      </c>
      <c r="AN59" s="35">
        <f t="shared" si="6"/>
        <v>1.6</v>
      </c>
      <c r="AO59" s="33">
        <v>5</v>
      </c>
      <c r="AP59" s="33">
        <v>5</v>
      </c>
      <c r="AQ59" s="33"/>
      <c r="AR59" s="34">
        <v>5</v>
      </c>
      <c r="AS59" s="35">
        <f t="shared" si="7"/>
        <v>2</v>
      </c>
      <c r="AT59" s="33">
        <v>5</v>
      </c>
      <c r="AU59" s="33">
        <v>5</v>
      </c>
      <c r="AV59" s="33"/>
      <c r="AW59" s="34">
        <v>5</v>
      </c>
      <c r="AX59" s="35">
        <f t="shared" si="8"/>
        <v>2</v>
      </c>
      <c r="AY59" s="33">
        <v>5</v>
      </c>
      <c r="AZ59" s="33">
        <v>5</v>
      </c>
      <c r="BA59" s="33"/>
      <c r="BB59" s="34">
        <v>5</v>
      </c>
      <c r="BC59" s="35">
        <f t="shared" si="9"/>
        <v>2</v>
      </c>
      <c r="BD59" s="33">
        <v>5</v>
      </c>
      <c r="BE59" s="33">
        <v>5</v>
      </c>
      <c r="BF59" s="33"/>
      <c r="BG59" s="34">
        <v>5</v>
      </c>
      <c r="BH59" s="35">
        <f t="shared" si="10"/>
        <v>2</v>
      </c>
      <c r="BI59" s="33">
        <v>5</v>
      </c>
      <c r="BJ59" s="33">
        <v>5</v>
      </c>
      <c r="BK59" s="33"/>
      <c r="BL59" s="34">
        <v>5</v>
      </c>
      <c r="BM59" s="35">
        <f t="shared" si="11"/>
        <v>2</v>
      </c>
      <c r="BN59" s="33">
        <v>5</v>
      </c>
      <c r="BO59" s="33">
        <v>5</v>
      </c>
      <c r="BP59" s="33"/>
      <c r="BQ59" s="34">
        <v>5</v>
      </c>
      <c r="BR59" s="35">
        <f t="shared" si="12"/>
        <v>2</v>
      </c>
      <c r="BS59" s="33">
        <v>5</v>
      </c>
      <c r="BT59" s="33">
        <v>4</v>
      </c>
      <c r="BU59" s="33"/>
      <c r="BV59" s="34">
        <v>4</v>
      </c>
      <c r="BW59" s="35">
        <f t="shared" si="13"/>
        <v>1.6</v>
      </c>
      <c r="BX59" s="33">
        <v>5</v>
      </c>
      <c r="BY59" s="33">
        <v>5</v>
      </c>
      <c r="BZ59" s="33"/>
      <c r="CA59" s="34">
        <v>5</v>
      </c>
      <c r="CB59" s="35">
        <f t="shared" si="14"/>
        <v>2</v>
      </c>
      <c r="CC59" s="33">
        <v>5</v>
      </c>
      <c r="CD59" s="33">
        <v>5</v>
      </c>
      <c r="CE59" s="33"/>
      <c r="CF59" s="34">
        <v>5</v>
      </c>
      <c r="CG59" s="35">
        <f t="shared" si="15"/>
        <v>2</v>
      </c>
      <c r="CH59" s="33">
        <v>5</v>
      </c>
      <c r="CI59" s="33">
        <v>4</v>
      </c>
      <c r="CJ59" s="33"/>
      <c r="CK59" s="34">
        <v>4</v>
      </c>
      <c r="CL59" s="35">
        <f t="shared" si="16"/>
        <v>1.6</v>
      </c>
      <c r="CM59" s="33">
        <v>5</v>
      </c>
      <c r="CN59" s="33">
        <v>5</v>
      </c>
      <c r="CO59" s="33"/>
      <c r="CP59" s="34">
        <v>5</v>
      </c>
      <c r="CQ59" s="35">
        <f t="shared" si="17"/>
        <v>2</v>
      </c>
      <c r="CR59" s="33">
        <v>5</v>
      </c>
      <c r="CS59" s="33">
        <v>5</v>
      </c>
      <c r="CT59" s="33"/>
      <c r="CU59" s="34">
        <v>5</v>
      </c>
      <c r="CV59" s="35">
        <f t="shared" si="18"/>
        <v>2</v>
      </c>
      <c r="CW59" s="33">
        <v>5</v>
      </c>
      <c r="CX59" s="33">
        <v>5</v>
      </c>
      <c r="CY59" s="33"/>
      <c r="CZ59" s="34">
        <v>5</v>
      </c>
      <c r="DA59" s="35">
        <f t="shared" si="19"/>
        <v>2</v>
      </c>
      <c r="DB59" s="33">
        <v>5</v>
      </c>
      <c r="DC59" s="33">
        <v>4</v>
      </c>
      <c r="DD59" s="33"/>
      <c r="DE59" s="34">
        <v>4</v>
      </c>
      <c r="DF59" s="35">
        <f t="shared" si="20"/>
        <v>1.6</v>
      </c>
      <c r="DG59" s="33">
        <v>5</v>
      </c>
      <c r="DH59" s="33">
        <v>5</v>
      </c>
      <c r="DI59" s="33"/>
      <c r="DJ59" s="34">
        <v>5</v>
      </c>
      <c r="DK59" s="35">
        <f t="shared" si="21"/>
        <v>2</v>
      </c>
      <c r="DL59" s="33">
        <v>5</v>
      </c>
      <c r="DM59" s="33">
        <v>5</v>
      </c>
      <c r="DN59" s="33"/>
      <c r="DO59" s="34">
        <v>5</v>
      </c>
      <c r="DP59" s="35">
        <f t="shared" si="22"/>
        <v>2</v>
      </c>
      <c r="DQ59" s="33">
        <v>5</v>
      </c>
      <c r="DR59" s="33">
        <v>5</v>
      </c>
      <c r="DS59" s="33"/>
      <c r="DT59" s="34">
        <v>5</v>
      </c>
      <c r="DU59" s="35">
        <f t="shared" si="23"/>
        <v>2</v>
      </c>
      <c r="DV59" s="33">
        <v>5</v>
      </c>
      <c r="DW59" s="33">
        <v>5</v>
      </c>
      <c r="DX59" s="33"/>
      <c r="DY59" s="34">
        <v>5</v>
      </c>
      <c r="DZ59" s="35">
        <f t="shared" si="24"/>
        <v>2</v>
      </c>
    </row>
    <row r="60" spans="1:130" s="23" customFormat="1" ht="66" customHeight="1" x14ac:dyDescent="0.25">
      <c r="A60" s="63" t="s">
        <v>76</v>
      </c>
      <c r="B60" s="49" t="s">
        <v>159</v>
      </c>
      <c r="C60" s="59" t="s">
        <v>7</v>
      </c>
      <c r="D60" s="50">
        <v>1</v>
      </c>
      <c r="E60" s="53" t="s">
        <v>158</v>
      </c>
      <c r="F60" s="33">
        <v>5</v>
      </c>
      <c r="G60" s="33">
        <v>5</v>
      </c>
      <c r="H60" s="33"/>
      <c r="I60" s="34">
        <v>5</v>
      </c>
      <c r="J60" s="35">
        <f t="shared" si="0"/>
        <v>1</v>
      </c>
      <c r="K60" s="33">
        <v>5</v>
      </c>
      <c r="L60" s="33">
        <v>5</v>
      </c>
      <c r="M60" s="33"/>
      <c r="N60" s="34">
        <v>5</v>
      </c>
      <c r="O60" s="35">
        <f t="shared" si="1"/>
        <v>1</v>
      </c>
      <c r="P60" s="33">
        <v>5</v>
      </c>
      <c r="Q60" s="33">
        <v>5</v>
      </c>
      <c r="R60" s="33"/>
      <c r="S60" s="34">
        <v>5</v>
      </c>
      <c r="T60" s="35">
        <f t="shared" si="2"/>
        <v>1</v>
      </c>
      <c r="U60" s="33">
        <v>5</v>
      </c>
      <c r="V60" s="33">
        <v>5</v>
      </c>
      <c r="W60" s="33"/>
      <c r="X60" s="34">
        <v>5</v>
      </c>
      <c r="Y60" s="35">
        <f t="shared" si="3"/>
        <v>1</v>
      </c>
      <c r="Z60" s="33">
        <v>5</v>
      </c>
      <c r="AA60" s="33">
        <v>5</v>
      </c>
      <c r="AB60" s="33"/>
      <c r="AC60" s="34">
        <v>5</v>
      </c>
      <c r="AD60" s="35">
        <f t="shared" si="4"/>
        <v>1</v>
      </c>
      <c r="AE60" s="33">
        <v>5</v>
      </c>
      <c r="AF60" s="33">
        <v>5</v>
      </c>
      <c r="AG60" s="33"/>
      <c r="AH60" s="34">
        <v>5</v>
      </c>
      <c r="AI60" s="35">
        <f t="shared" si="5"/>
        <v>1</v>
      </c>
      <c r="AJ60" s="33">
        <v>5</v>
      </c>
      <c r="AK60" s="33">
        <v>5</v>
      </c>
      <c r="AL60" s="33"/>
      <c r="AM60" s="34">
        <v>5</v>
      </c>
      <c r="AN60" s="35">
        <f t="shared" si="6"/>
        <v>1</v>
      </c>
      <c r="AO60" s="33">
        <v>5</v>
      </c>
      <c r="AP60" s="33">
        <v>5</v>
      </c>
      <c r="AQ60" s="33"/>
      <c r="AR60" s="34">
        <v>5</v>
      </c>
      <c r="AS60" s="35">
        <f t="shared" si="7"/>
        <v>1</v>
      </c>
      <c r="AT60" s="33">
        <v>5</v>
      </c>
      <c r="AU60" s="33">
        <v>5</v>
      </c>
      <c r="AV60" s="33"/>
      <c r="AW60" s="34">
        <v>5</v>
      </c>
      <c r="AX60" s="35">
        <f t="shared" si="8"/>
        <v>1</v>
      </c>
      <c r="AY60" s="33">
        <v>5</v>
      </c>
      <c r="AZ60" s="33">
        <v>5</v>
      </c>
      <c r="BA60" s="33"/>
      <c r="BB60" s="34">
        <v>5</v>
      </c>
      <c r="BC60" s="35">
        <f t="shared" si="9"/>
        <v>1</v>
      </c>
      <c r="BD60" s="33">
        <v>5</v>
      </c>
      <c r="BE60" s="33">
        <v>5</v>
      </c>
      <c r="BF60" s="33"/>
      <c r="BG60" s="34">
        <v>5</v>
      </c>
      <c r="BH60" s="35">
        <f t="shared" si="10"/>
        <v>1</v>
      </c>
      <c r="BI60" s="33">
        <v>5</v>
      </c>
      <c r="BJ60" s="33">
        <v>5</v>
      </c>
      <c r="BK60" s="33"/>
      <c r="BL60" s="34">
        <v>5</v>
      </c>
      <c r="BM60" s="35">
        <f t="shared" si="11"/>
        <v>1</v>
      </c>
      <c r="BN60" s="33">
        <v>5</v>
      </c>
      <c r="BO60" s="33">
        <v>5</v>
      </c>
      <c r="BP60" s="33"/>
      <c r="BQ60" s="34">
        <v>5</v>
      </c>
      <c r="BR60" s="35">
        <f t="shared" si="12"/>
        <v>1</v>
      </c>
      <c r="BS60" s="33">
        <v>5</v>
      </c>
      <c r="BT60" s="33">
        <v>5</v>
      </c>
      <c r="BU60" s="33"/>
      <c r="BV60" s="34">
        <v>5</v>
      </c>
      <c r="BW60" s="35">
        <f t="shared" si="13"/>
        <v>1</v>
      </c>
      <c r="BX60" s="33">
        <v>5</v>
      </c>
      <c r="BY60" s="33">
        <v>5</v>
      </c>
      <c r="BZ60" s="33"/>
      <c r="CA60" s="34">
        <v>5</v>
      </c>
      <c r="CB60" s="35">
        <f t="shared" si="14"/>
        <v>1</v>
      </c>
      <c r="CC60" s="33">
        <v>5</v>
      </c>
      <c r="CD60" s="33">
        <v>5</v>
      </c>
      <c r="CE60" s="33"/>
      <c r="CF60" s="34">
        <v>5</v>
      </c>
      <c r="CG60" s="35">
        <f t="shared" si="15"/>
        <v>1</v>
      </c>
      <c r="CH60" s="33">
        <v>5</v>
      </c>
      <c r="CI60" s="33">
        <v>5</v>
      </c>
      <c r="CJ60" s="33"/>
      <c r="CK60" s="34">
        <v>5</v>
      </c>
      <c r="CL60" s="35">
        <f t="shared" si="16"/>
        <v>1</v>
      </c>
      <c r="CM60" s="33">
        <v>5</v>
      </c>
      <c r="CN60" s="33">
        <v>5</v>
      </c>
      <c r="CO60" s="33"/>
      <c r="CP60" s="34">
        <v>5</v>
      </c>
      <c r="CQ60" s="35">
        <f t="shared" si="17"/>
        <v>1</v>
      </c>
      <c r="CR60" s="33">
        <v>5</v>
      </c>
      <c r="CS60" s="33">
        <v>5</v>
      </c>
      <c r="CT60" s="33"/>
      <c r="CU60" s="34">
        <v>5</v>
      </c>
      <c r="CV60" s="35">
        <f t="shared" si="18"/>
        <v>1</v>
      </c>
      <c r="CW60" s="33">
        <v>5</v>
      </c>
      <c r="CX60" s="33">
        <v>5</v>
      </c>
      <c r="CY60" s="33"/>
      <c r="CZ60" s="34">
        <v>5</v>
      </c>
      <c r="DA60" s="35">
        <f t="shared" si="19"/>
        <v>1</v>
      </c>
      <c r="DB60" s="33">
        <v>5</v>
      </c>
      <c r="DC60" s="33">
        <v>5</v>
      </c>
      <c r="DD60" s="33"/>
      <c r="DE60" s="34">
        <v>5</v>
      </c>
      <c r="DF60" s="35">
        <f t="shared" si="20"/>
        <v>1</v>
      </c>
      <c r="DG60" s="33">
        <v>5</v>
      </c>
      <c r="DH60" s="33">
        <v>5</v>
      </c>
      <c r="DI60" s="33"/>
      <c r="DJ60" s="34">
        <v>5</v>
      </c>
      <c r="DK60" s="35">
        <f t="shared" si="21"/>
        <v>1</v>
      </c>
      <c r="DL60" s="33">
        <v>5</v>
      </c>
      <c r="DM60" s="33">
        <v>5</v>
      </c>
      <c r="DN60" s="33"/>
      <c r="DO60" s="34">
        <v>5</v>
      </c>
      <c r="DP60" s="35">
        <f t="shared" si="22"/>
        <v>1</v>
      </c>
      <c r="DQ60" s="33">
        <v>5</v>
      </c>
      <c r="DR60" s="33">
        <v>5</v>
      </c>
      <c r="DS60" s="33"/>
      <c r="DT60" s="34">
        <v>5</v>
      </c>
      <c r="DU60" s="35">
        <f t="shared" si="23"/>
        <v>1</v>
      </c>
      <c r="DV60" s="33">
        <v>5</v>
      </c>
      <c r="DW60" s="33">
        <v>5</v>
      </c>
      <c r="DX60" s="33"/>
      <c r="DY60" s="34">
        <v>5</v>
      </c>
      <c r="DZ60" s="35">
        <f t="shared" si="24"/>
        <v>1</v>
      </c>
    </row>
    <row r="61" spans="1:130" s="23" customFormat="1" ht="38.25" customHeight="1" x14ac:dyDescent="0.25">
      <c r="A61" s="63" t="s">
        <v>77</v>
      </c>
      <c r="B61" s="49" t="s">
        <v>160</v>
      </c>
      <c r="C61" s="59" t="s">
        <v>7</v>
      </c>
      <c r="D61" s="50">
        <v>1</v>
      </c>
      <c r="E61" s="53" t="s">
        <v>158</v>
      </c>
      <c r="F61" s="33">
        <v>5</v>
      </c>
      <c r="G61" s="33">
        <v>2</v>
      </c>
      <c r="H61" s="33"/>
      <c r="I61" s="34">
        <v>2</v>
      </c>
      <c r="J61" s="35">
        <f t="shared" si="0"/>
        <v>0.4</v>
      </c>
      <c r="K61" s="33">
        <v>5</v>
      </c>
      <c r="L61" s="33">
        <v>2</v>
      </c>
      <c r="M61" s="33"/>
      <c r="N61" s="34">
        <v>2</v>
      </c>
      <c r="O61" s="35">
        <f t="shared" si="1"/>
        <v>0.4</v>
      </c>
      <c r="P61" s="33">
        <v>5</v>
      </c>
      <c r="Q61" s="33">
        <v>2</v>
      </c>
      <c r="R61" s="33"/>
      <c r="S61" s="34">
        <v>2</v>
      </c>
      <c r="T61" s="35">
        <f t="shared" si="2"/>
        <v>0.4</v>
      </c>
      <c r="U61" s="33">
        <v>5</v>
      </c>
      <c r="V61" s="33">
        <v>2</v>
      </c>
      <c r="W61" s="33"/>
      <c r="X61" s="34">
        <v>2</v>
      </c>
      <c r="Y61" s="35">
        <f t="shared" si="3"/>
        <v>0.4</v>
      </c>
      <c r="Z61" s="33">
        <v>5</v>
      </c>
      <c r="AA61" s="33">
        <v>2</v>
      </c>
      <c r="AB61" s="33"/>
      <c r="AC61" s="34">
        <v>2</v>
      </c>
      <c r="AD61" s="35">
        <f t="shared" si="4"/>
        <v>0.4</v>
      </c>
      <c r="AE61" s="33">
        <v>5</v>
      </c>
      <c r="AF61" s="33">
        <v>2</v>
      </c>
      <c r="AG61" s="33"/>
      <c r="AH61" s="34">
        <v>2</v>
      </c>
      <c r="AI61" s="35">
        <f t="shared" si="5"/>
        <v>0.4</v>
      </c>
      <c r="AJ61" s="33">
        <v>5</v>
      </c>
      <c r="AK61" s="33">
        <v>2</v>
      </c>
      <c r="AL61" s="33"/>
      <c r="AM61" s="34">
        <v>2</v>
      </c>
      <c r="AN61" s="35">
        <f t="shared" si="6"/>
        <v>0.4</v>
      </c>
      <c r="AO61" s="33">
        <v>5</v>
      </c>
      <c r="AP61" s="33">
        <v>2</v>
      </c>
      <c r="AQ61" s="33"/>
      <c r="AR61" s="34">
        <v>2</v>
      </c>
      <c r="AS61" s="35">
        <f t="shared" si="7"/>
        <v>0.4</v>
      </c>
      <c r="AT61" s="33">
        <v>5</v>
      </c>
      <c r="AU61" s="33">
        <v>2</v>
      </c>
      <c r="AV61" s="33"/>
      <c r="AW61" s="34">
        <v>2</v>
      </c>
      <c r="AX61" s="35">
        <f t="shared" si="8"/>
        <v>0.4</v>
      </c>
      <c r="AY61" s="33">
        <v>5</v>
      </c>
      <c r="AZ61" s="33">
        <v>2</v>
      </c>
      <c r="BA61" s="33"/>
      <c r="BB61" s="34">
        <v>2</v>
      </c>
      <c r="BC61" s="35">
        <f t="shared" si="9"/>
        <v>0.4</v>
      </c>
      <c r="BD61" s="33">
        <v>5</v>
      </c>
      <c r="BE61" s="33">
        <v>2</v>
      </c>
      <c r="BF61" s="33"/>
      <c r="BG61" s="34">
        <v>2</v>
      </c>
      <c r="BH61" s="35">
        <f t="shared" si="10"/>
        <v>0.4</v>
      </c>
      <c r="BI61" s="33">
        <v>5</v>
      </c>
      <c r="BJ61" s="33">
        <v>2</v>
      </c>
      <c r="BK61" s="33"/>
      <c r="BL61" s="34">
        <v>2</v>
      </c>
      <c r="BM61" s="35">
        <f t="shared" si="11"/>
        <v>0.4</v>
      </c>
      <c r="BN61" s="33">
        <v>5</v>
      </c>
      <c r="BO61" s="33">
        <v>2</v>
      </c>
      <c r="BP61" s="33"/>
      <c r="BQ61" s="34">
        <v>2</v>
      </c>
      <c r="BR61" s="35">
        <f t="shared" si="12"/>
        <v>0.4</v>
      </c>
      <c r="BS61" s="33">
        <v>5</v>
      </c>
      <c r="BT61" s="33">
        <v>2</v>
      </c>
      <c r="BU61" s="33"/>
      <c r="BV61" s="34">
        <v>2</v>
      </c>
      <c r="BW61" s="35">
        <f t="shared" si="13"/>
        <v>0.4</v>
      </c>
      <c r="BX61" s="33">
        <v>5</v>
      </c>
      <c r="BY61" s="33">
        <v>2</v>
      </c>
      <c r="BZ61" s="33"/>
      <c r="CA61" s="34">
        <v>2</v>
      </c>
      <c r="CB61" s="35">
        <f t="shared" si="14"/>
        <v>0.4</v>
      </c>
      <c r="CC61" s="33">
        <v>5</v>
      </c>
      <c r="CD61" s="33">
        <v>2</v>
      </c>
      <c r="CE61" s="33"/>
      <c r="CF61" s="34">
        <v>2</v>
      </c>
      <c r="CG61" s="35">
        <f t="shared" si="15"/>
        <v>0.4</v>
      </c>
      <c r="CH61" s="33">
        <v>5</v>
      </c>
      <c r="CI61" s="33">
        <v>2</v>
      </c>
      <c r="CJ61" s="33"/>
      <c r="CK61" s="34">
        <v>2</v>
      </c>
      <c r="CL61" s="35">
        <f t="shared" si="16"/>
        <v>0.4</v>
      </c>
      <c r="CM61" s="33">
        <v>5</v>
      </c>
      <c r="CN61" s="33">
        <v>2</v>
      </c>
      <c r="CO61" s="33"/>
      <c r="CP61" s="34">
        <v>2</v>
      </c>
      <c r="CQ61" s="35">
        <f t="shared" si="17"/>
        <v>0.4</v>
      </c>
      <c r="CR61" s="33">
        <v>5</v>
      </c>
      <c r="CS61" s="33">
        <v>2</v>
      </c>
      <c r="CT61" s="33"/>
      <c r="CU61" s="34">
        <v>2</v>
      </c>
      <c r="CV61" s="35">
        <f t="shared" si="18"/>
        <v>0.4</v>
      </c>
      <c r="CW61" s="33">
        <v>5</v>
      </c>
      <c r="CX61" s="33">
        <v>2</v>
      </c>
      <c r="CY61" s="33"/>
      <c r="CZ61" s="34">
        <v>2</v>
      </c>
      <c r="DA61" s="35">
        <f t="shared" si="19"/>
        <v>0.4</v>
      </c>
      <c r="DB61" s="33">
        <v>5</v>
      </c>
      <c r="DC61" s="33">
        <v>2</v>
      </c>
      <c r="DD61" s="33"/>
      <c r="DE61" s="34">
        <v>2</v>
      </c>
      <c r="DF61" s="35">
        <f t="shared" si="20"/>
        <v>0.4</v>
      </c>
      <c r="DG61" s="33">
        <v>5</v>
      </c>
      <c r="DH61" s="33">
        <v>2</v>
      </c>
      <c r="DI61" s="33"/>
      <c r="DJ61" s="34">
        <v>2</v>
      </c>
      <c r="DK61" s="35">
        <f t="shared" si="21"/>
        <v>0.4</v>
      </c>
      <c r="DL61" s="33">
        <v>5</v>
      </c>
      <c r="DM61" s="33">
        <v>2</v>
      </c>
      <c r="DN61" s="33"/>
      <c r="DO61" s="34">
        <v>2</v>
      </c>
      <c r="DP61" s="35">
        <f t="shared" si="22"/>
        <v>0.4</v>
      </c>
      <c r="DQ61" s="33">
        <v>5</v>
      </c>
      <c r="DR61" s="33">
        <v>2</v>
      </c>
      <c r="DS61" s="33"/>
      <c r="DT61" s="34">
        <v>2</v>
      </c>
      <c r="DU61" s="35">
        <f t="shared" si="23"/>
        <v>0.4</v>
      </c>
      <c r="DV61" s="33">
        <v>5</v>
      </c>
      <c r="DW61" s="33">
        <v>2</v>
      </c>
      <c r="DX61" s="33"/>
      <c r="DY61" s="34">
        <v>2</v>
      </c>
      <c r="DZ61" s="35">
        <f t="shared" si="24"/>
        <v>0.4</v>
      </c>
    </row>
    <row r="62" spans="1:130" s="23" customFormat="1" ht="51.6" customHeight="1" x14ac:dyDescent="0.25">
      <c r="A62" s="63" t="s">
        <v>78</v>
      </c>
      <c r="B62" s="49" t="s">
        <v>161</v>
      </c>
      <c r="C62" s="59" t="s">
        <v>7</v>
      </c>
      <c r="D62" s="50">
        <v>2</v>
      </c>
      <c r="E62" s="53" t="s">
        <v>158</v>
      </c>
      <c r="F62" s="33">
        <v>5</v>
      </c>
      <c r="G62" s="33">
        <v>3</v>
      </c>
      <c r="H62" s="33"/>
      <c r="I62" s="34">
        <v>3</v>
      </c>
      <c r="J62" s="35">
        <f t="shared" si="0"/>
        <v>1.2</v>
      </c>
      <c r="K62" s="33">
        <v>5</v>
      </c>
      <c r="L62" s="33">
        <v>3</v>
      </c>
      <c r="M62" s="33"/>
      <c r="N62" s="34">
        <v>3</v>
      </c>
      <c r="O62" s="35">
        <f t="shared" si="1"/>
        <v>1.2</v>
      </c>
      <c r="P62" s="33">
        <v>5</v>
      </c>
      <c r="Q62" s="33">
        <v>5</v>
      </c>
      <c r="R62" s="33"/>
      <c r="S62" s="34">
        <v>5</v>
      </c>
      <c r="T62" s="35">
        <f t="shared" si="2"/>
        <v>2</v>
      </c>
      <c r="U62" s="33">
        <v>5</v>
      </c>
      <c r="V62" s="33">
        <v>3</v>
      </c>
      <c r="W62" s="33"/>
      <c r="X62" s="34">
        <v>3</v>
      </c>
      <c r="Y62" s="35">
        <f t="shared" si="3"/>
        <v>1.2</v>
      </c>
      <c r="Z62" s="33">
        <v>5</v>
      </c>
      <c r="AA62" s="33">
        <v>3</v>
      </c>
      <c r="AB62" s="33"/>
      <c r="AC62" s="34">
        <v>3</v>
      </c>
      <c r="AD62" s="35">
        <f t="shared" si="4"/>
        <v>1.2</v>
      </c>
      <c r="AE62" s="33">
        <v>5</v>
      </c>
      <c r="AF62" s="33">
        <v>3</v>
      </c>
      <c r="AG62" s="33"/>
      <c r="AH62" s="34">
        <v>3</v>
      </c>
      <c r="AI62" s="35">
        <f t="shared" si="5"/>
        <v>1.2</v>
      </c>
      <c r="AJ62" s="33">
        <v>5</v>
      </c>
      <c r="AK62" s="33">
        <v>5</v>
      </c>
      <c r="AL62" s="33"/>
      <c r="AM62" s="34">
        <v>5</v>
      </c>
      <c r="AN62" s="35">
        <f t="shared" si="6"/>
        <v>2</v>
      </c>
      <c r="AO62" s="33">
        <v>5</v>
      </c>
      <c r="AP62" s="33">
        <v>3</v>
      </c>
      <c r="AQ62" s="33"/>
      <c r="AR62" s="34">
        <v>3</v>
      </c>
      <c r="AS62" s="35">
        <f t="shared" si="7"/>
        <v>1.2</v>
      </c>
      <c r="AT62" s="33">
        <v>5</v>
      </c>
      <c r="AU62" s="33">
        <v>3</v>
      </c>
      <c r="AV62" s="33"/>
      <c r="AW62" s="34">
        <v>3</v>
      </c>
      <c r="AX62" s="35">
        <f t="shared" si="8"/>
        <v>1.2</v>
      </c>
      <c r="AY62" s="33">
        <v>5</v>
      </c>
      <c r="AZ62" s="33">
        <v>3</v>
      </c>
      <c r="BA62" s="33"/>
      <c r="BB62" s="34">
        <v>3</v>
      </c>
      <c r="BC62" s="35">
        <f t="shared" si="9"/>
        <v>1.2</v>
      </c>
      <c r="BD62" s="33">
        <v>5</v>
      </c>
      <c r="BE62" s="33">
        <v>3</v>
      </c>
      <c r="BF62" s="33"/>
      <c r="BG62" s="34">
        <v>3</v>
      </c>
      <c r="BH62" s="35">
        <f t="shared" si="10"/>
        <v>1.2</v>
      </c>
      <c r="BI62" s="33">
        <v>5</v>
      </c>
      <c r="BJ62" s="33">
        <v>3</v>
      </c>
      <c r="BK62" s="33"/>
      <c r="BL62" s="34">
        <v>3</v>
      </c>
      <c r="BM62" s="35">
        <f t="shared" si="11"/>
        <v>1.2</v>
      </c>
      <c r="BN62" s="33">
        <v>5</v>
      </c>
      <c r="BO62" s="33">
        <v>3</v>
      </c>
      <c r="BP62" s="33"/>
      <c r="BQ62" s="34">
        <v>3</v>
      </c>
      <c r="BR62" s="35">
        <f t="shared" si="12"/>
        <v>1.2</v>
      </c>
      <c r="BS62" s="33">
        <v>5</v>
      </c>
      <c r="BT62" s="33">
        <v>3</v>
      </c>
      <c r="BU62" s="33"/>
      <c r="BV62" s="34">
        <v>3</v>
      </c>
      <c r="BW62" s="35">
        <f t="shared" si="13"/>
        <v>1.2</v>
      </c>
      <c r="BX62" s="33">
        <v>5</v>
      </c>
      <c r="BY62" s="33">
        <v>3</v>
      </c>
      <c r="BZ62" s="33"/>
      <c r="CA62" s="34">
        <v>3</v>
      </c>
      <c r="CB62" s="35">
        <f t="shared" si="14"/>
        <v>1.2</v>
      </c>
      <c r="CC62" s="33">
        <v>5</v>
      </c>
      <c r="CD62" s="33">
        <v>3</v>
      </c>
      <c r="CE62" s="33"/>
      <c r="CF62" s="34">
        <v>3</v>
      </c>
      <c r="CG62" s="35">
        <f t="shared" si="15"/>
        <v>1.2</v>
      </c>
      <c r="CH62" s="33">
        <v>5</v>
      </c>
      <c r="CI62" s="33">
        <v>3</v>
      </c>
      <c r="CJ62" s="33"/>
      <c r="CK62" s="34">
        <v>3</v>
      </c>
      <c r="CL62" s="35">
        <f t="shared" si="16"/>
        <v>1.2</v>
      </c>
      <c r="CM62" s="33">
        <v>5</v>
      </c>
      <c r="CN62" s="33">
        <v>3</v>
      </c>
      <c r="CO62" s="33"/>
      <c r="CP62" s="34">
        <v>3</v>
      </c>
      <c r="CQ62" s="35">
        <f t="shared" si="17"/>
        <v>1.2</v>
      </c>
      <c r="CR62" s="33">
        <v>5</v>
      </c>
      <c r="CS62" s="33">
        <v>3</v>
      </c>
      <c r="CT62" s="33"/>
      <c r="CU62" s="34">
        <v>3</v>
      </c>
      <c r="CV62" s="35">
        <f t="shared" si="18"/>
        <v>1.2</v>
      </c>
      <c r="CW62" s="33">
        <v>5</v>
      </c>
      <c r="CX62" s="33">
        <v>5</v>
      </c>
      <c r="CY62" s="33"/>
      <c r="CZ62" s="34">
        <v>5</v>
      </c>
      <c r="DA62" s="35">
        <f t="shared" si="19"/>
        <v>2</v>
      </c>
      <c r="DB62" s="33">
        <v>5</v>
      </c>
      <c r="DC62" s="33">
        <v>3</v>
      </c>
      <c r="DD62" s="33"/>
      <c r="DE62" s="34">
        <v>3</v>
      </c>
      <c r="DF62" s="35">
        <f t="shared" si="20"/>
        <v>1.2</v>
      </c>
      <c r="DG62" s="33">
        <v>5</v>
      </c>
      <c r="DH62" s="33">
        <v>3</v>
      </c>
      <c r="DI62" s="33"/>
      <c r="DJ62" s="34">
        <v>3</v>
      </c>
      <c r="DK62" s="35">
        <f t="shared" si="21"/>
        <v>1.2</v>
      </c>
      <c r="DL62" s="33">
        <v>5</v>
      </c>
      <c r="DM62" s="33">
        <v>3</v>
      </c>
      <c r="DN62" s="33"/>
      <c r="DO62" s="34">
        <v>3</v>
      </c>
      <c r="DP62" s="35">
        <f t="shared" si="22"/>
        <v>1.2</v>
      </c>
      <c r="DQ62" s="33">
        <v>5</v>
      </c>
      <c r="DR62" s="33">
        <v>3</v>
      </c>
      <c r="DS62" s="33"/>
      <c r="DT62" s="34">
        <v>3</v>
      </c>
      <c r="DU62" s="35">
        <f t="shared" si="23"/>
        <v>1.2</v>
      </c>
      <c r="DV62" s="33">
        <v>5</v>
      </c>
      <c r="DW62" s="33">
        <v>3</v>
      </c>
      <c r="DX62" s="33"/>
      <c r="DY62" s="34">
        <v>3</v>
      </c>
      <c r="DZ62" s="35">
        <f t="shared" si="24"/>
        <v>1.2</v>
      </c>
    </row>
    <row r="63" spans="1:130" s="23" customFormat="1" ht="75" x14ac:dyDescent="0.25">
      <c r="A63" s="63" t="s">
        <v>79</v>
      </c>
      <c r="B63" s="49" t="s">
        <v>162</v>
      </c>
      <c r="C63" s="59" t="s">
        <v>7</v>
      </c>
      <c r="D63" s="50">
        <v>1</v>
      </c>
      <c r="E63" s="53" t="s">
        <v>88</v>
      </c>
      <c r="F63" s="33">
        <v>5</v>
      </c>
      <c r="G63" s="33">
        <v>3.5</v>
      </c>
      <c r="H63" s="33"/>
      <c r="I63" s="34">
        <v>3.5</v>
      </c>
      <c r="J63" s="35">
        <f t="shared" si="0"/>
        <v>0.7</v>
      </c>
      <c r="K63" s="33">
        <v>5</v>
      </c>
      <c r="L63" s="33">
        <v>5</v>
      </c>
      <c r="M63" s="33"/>
      <c r="N63" s="34">
        <v>5</v>
      </c>
      <c r="O63" s="35">
        <f t="shared" si="1"/>
        <v>1</v>
      </c>
      <c r="P63" s="33">
        <v>5</v>
      </c>
      <c r="Q63" s="33">
        <v>3.5</v>
      </c>
      <c r="R63" s="33"/>
      <c r="S63" s="34">
        <v>3.5</v>
      </c>
      <c r="T63" s="35">
        <f t="shared" si="2"/>
        <v>0.7</v>
      </c>
      <c r="U63" s="33">
        <v>5</v>
      </c>
      <c r="V63" s="33">
        <v>4.5</v>
      </c>
      <c r="W63" s="33"/>
      <c r="X63" s="34">
        <v>4.5</v>
      </c>
      <c r="Y63" s="35">
        <f t="shared" si="3"/>
        <v>0.9</v>
      </c>
      <c r="Z63" s="33">
        <v>5</v>
      </c>
      <c r="AA63" s="33">
        <v>4</v>
      </c>
      <c r="AB63" s="33"/>
      <c r="AC63" s="34">
        <v>4</v>
      </c>
      <c r="AD63" s="35">
        <f t="shared" si="4"/>
        <v>0.8</v>
      </c>
      <c r="AE63" s="33">
        <v>5</v>
      </c>
      <c r="AF63" s="33">
        <v>5</v>
      </c>
      <c r="AG63" s="33"/>
      <c r="AH63" s="34">
        <v>5</v>
      </c>
      <c r="AI63" s="35">
        <f t="shared" si="5"/>
        <v>1</v>
      </c>
      <c r="AJ63" s="33">
        <v>5</v>
      </c>
      <c r="AK63" s="33">
        <v>4.5</v>
      </c>
      <c r="AL63" s="33"/>
      <c r="AM63" s="34">
        <v>4.5</v>
      </c>
      <c r="AN63" s="35">
        <f t="shared" si="6"/>
        <v>0.9</v>
      </c>
      <c r="AO63" s="33">
        <v>5</v>
      </c>
      <c r="AP63" s="33">
        <v>4.5</v>
      </c>
      <c r="AQ63" s="33"/>
      <c r="AR63" s="34">
        <v>4.5</v>
      </c>
      <c r="AS63" s="35">
        <f t="shared" si="7"/>
        <v>0.9</v>
      </c>
      <c r="AT63" s="33">
        <v>5</v>
      </c>
      <c r="AU63" s="33">
        <v>4</v>
      </c>
      <c r="AV63" s="33"/>
      <c r="AW63" s="34">
        <v>4</v>
      </c>
      <c r="AX63" s="35">
        <f t="shared" si="8"/>
        <v>0.8</v>
      </c>
      <c r="AY63" s="33">
        <v>5</v>
      </c>
      <c r="AZ63" s="33">
        <v>4.5</v>
      </c>
      <c r="BA63" s="33"/>
      <c r="BB63" s="34">
        <v>4.5</v>
      </c>
      <c r="BC63" s="35">
        <f t="shared" si="9"/>
        <v>0.9</v>
      </c>
      <c r="BD63" s="33">
        <v>5</v>
      </c>
      <c r="BE63" s="33">
        <v>5</v>
      </c>
      <c r="BF63" s="33"/>
      <c r="BG63" s="34">
        <v>5</v>
      </c>
      <c r="BH63" s="35">
        <f t="shared" si="10"/>
        <v>1</v>
      </c>
      <c r="BI63" s="33">
        <v>5</v>
      </c>
      <c r="BJ63" s="33">
        <v>4</v>
      </c>
      <c r="BK63" s="33"/>
      <c r="BL63" s="34">
        <v>4</v>
      </c>
      <c r="BM63" s="35">
        <f t="shared" si="11"/>
        <v>0.8</v>
      </c>
      <c r="BN63" s="33">
        <v>5</v>
      </c>
      <c r="BO63" s="33">
        <v>4.5</v>
      </c>
      <c r="BP63" s="33"/>
      <c r="BQ63" s="34">
        <v>4.5</v>
      </c>
      <c r="BR63" s="35">
        <f t="shared" si="12"/>
        <v>0.9</v>
      </c>
      <c r="BS63" s="33">
        <v>5</v>
      </c>
      <c r="BT63" s="33">
        <v>4</v>
      </c>
      <c r="BU63" s="33"/>
      <c r="BV63" s="34">
        <v>4</v>
      </c>
      <c r="BW63" s="35">
        <f t="shared" si="13"/>
        <v>0.8</v>
      </c>
      <c r="BX63" s="33">
        <v>5</v>
      </c>
      <c r="BY63" s="33">
        <v>4</v>
      </c>
      <c r="BZ63" s="33"/>
      <c r="CA63" s="34">
        <v>4</v>
      </c>
      <c r="CB63" s="35">
        <f t="shared" si="14"/>
        <v>0.8</v>
      </c>
      <c r="CC63" s="33">
        <v>5</v>
      </c>
      <c r="CD63" s="33">
        <v>3.5</v>
      </c>
      <c r="CE63" s="33"/>
      <c r="CF63" s="34">
        <v>3.5</v>
      </c>
      <c r="CG63" s="35">
        <f t="shared" si="15"/>
        <v>0.7</v>
      </c>
      <c r="CH63" s="33">
        <v>5</v>
      </c>
      <c r="CI63" s="33">
        <v>4.5</v>
      </c>
      <c r="CJ63" s="33"/>
      <c r="CK63" s="34">
        <v>4.5</v>
      </c>
      <c r="CL63" s="35">
        <f t="shared" si="16"/>
        <v>0.9</v>
      </c>
      <c r="CM63" s="33">
        <v>5</v>
      </c>
      <c r="CN63" s="33">
        <v>3.5</v>
      </c>
      <c r="CO63" s="33"/>
      <c r="CP63" s="34">
        <v>3.5</v>
      </c>
      <c r="CQ63" s="35">
        <f t="shared" si="17"/>
        <v>0.7</v>
      </c>
      <c r="CR63" s="33">
        <v>5</v>
      </c>
      <c r="CS63" s="33">
        <v>4</v>
      </c>
      <c r="CT63" s="33"/>
      <c r="CU63" s="34">
        <v>4</v>
      </c>
      <c r="CV63" s="35">
        <f t="shared" si="18"/>
        <v>0.8</v>
      </c>
      <c r="CW63" s="33">
        <v>5</v>
      </c>
      <c r="CX63" s="33">
        <v>4</v>
      </c>
      <c r="CY63" s="33"/>
      <c r="CZ63" s="34">
        <v>4</v>
      </c>
      <c r="DA63" s="35">
        <f t="shared" si="19"/>
        <v>0.8</v>
      </c>
      <c r="DB63" s="33">
        <v>5</v>
      </c>
      <c r="DC63" s="33">
        <v>4.5</v>
      </c>
      <c r="DD63" s="33"/>
      <c r="DE63" s="34">
        <v>4.5</v>
      </c>
      <c r="DF63" s="35">
        <f t="shared" si="20"/>
        <v>0.9</v>
      </c>
      <c r="DG63" s="33">
        <v>5</v>
      </c>
      <c r="DH63" s="33">
        <v>5</v>
      </c>
      <c r="DI63" s="33"/>
      <c r="DJ63" s="34">
        <v>5</v>
      </c>
      <c r="DK63" s="35">
        <f t="shared" si="21"/>
        <v>1</v>
      </c>
      <c r="DL63" s="33">
        <v>5</v>
      </c>
      <c r="DM63" s="33">
        <v>4</v>
      </c>
      <c r="DN63" s="33"/>
      <c r="DO63" s="34">
        <v>4</v>
      </c>
      <c r="DP63" s="35">
        <f t="shared" si="22"/>
        <v>0.8</v>
      </c>
      <c r="DQ63" s="33">
        <v>5</v>
      </c>
      <c r="DR63" s="33">
        <v>4</v>
      </c>
      <c r="DS63" s="33"/>
      <c r="DT63" s="34">
        <v>4</v>
      </c>
      <c r="DU63" s="35">
        <f t="shared" si="23"/>
        <v>0.8</v>
      </c>
      <c r="DV63" s="33">
        <v>5</v>
      </c>
      <c r="DW63" s="33">
        <v>5</v>
      </c>
      <c r="DX63" s="33"/>
      <c r="DY63" s="34">
        <v>5</v>
      </c>
      <c r="DZ63" s="35">
        <f t="shared" si="24"/>
        <v>1</v>
      </c>
    </row>
    <row r="64" spans="1:130" s="23" customFormat="1" ht="67.95" customHeight="1" x14ac:dyDescent="0.25">
      <c r="A64" s="63" t="s">
        <v>80</v>
      </c>
      <c r="B64" s="49" t="s">
        <v>163</v>
      </c>
      <c r="C64" s="59" t="s">
        <v>7</v>
      </c>
      <c r="D64" s="50">
        <v>1</v>
      </c>
      <c r="E64" s="53" t="s">
        <v>88</v>
      </c>
      <c r="F64" s="33">
        <v>5</v>
      </c>
      <c r="G64" s="33">
        <v>5</v>
      </c>
      <c r="H64" s="33"/>
      <c r="I64" s="34">
        <v>5</v>
      </c>
      <c r="J64" s="35">
        <f t="shared" si="0"/>
        <v>1</v>
      </c>
      <c r="K64" s="33">
        <v>5</v>
      </c>
      <c r="L64" s="33">
        <v>5</v>
      </c>
      <c r="M64" s="33"/>
      <c r="N64" s="34">
        <v>5</v>
      </c>
      <c r="O64" s="35">
        <f t="shared" si="1"/>
        <v>1</v>
      </c>
      <c r="P64" s="33">
        <v>5</v>
      </c>
      <c r="Q64" s="33">
        <v>5</v>
      </c>
      <c r="R64" s="33"/>
      <c r="S64" s="34">
        <v>5</v>
      </c>
      <c r="T64" s="35">
        <f t="shared" si="2"/>
        <v>1</v>
      </c>
      <c r="U64" s="33">
        <v>5</v>
      </c>
      <c r="V64" s="33">
        <v>5</v>
      </c>
      <c r="W64" s="33"/>
      <c r="X64" s="34">
        <v>5</v>
      </c>
      <c r="Y64" s="35">
        <f t="shared" si="3"/>
        <v>1</v>
      </c>
      <c r="Z64" s="33">
        <v>5</v>
      </c>
      <c r="AA64" s="33">
        <v>5</v>
      </c>
      <c r="AB64" s="33"/>
      <c r="AC64" s="34">
        <v>5</v>
      </c>
      <c r="AD64" s="35">
        <f t="shared" si="4"/>
        <v>1</v>
      </c>
      <c r="AE64" s="33">
        <v>5</v>
      </c>
      <c r="AF64" s="33">
        <v>5</v>
      </c>
      <c r="AG64" s="33"/>
      <c r="AH64" s="34">
        <v>5</v>
      </c>
      <c r="AI64" s="35">
        <f t="shared" si="5"/>
        <v>1</v>
      </c>
      <c r="AJ64" s="33">
        <v>5</v>
      </c>
      <c r="AK64" s="33">
        <v>5</v>
      </c>
      <c r="AL64" s="33"/>
      <c r="AM64" s="34">
        <v>5</v>
      </c>
      <c r="AN64" s="35">
        <f t="shared" si="6"/>
        <v>1</v>
      </c>
      <c r="AO64" s="33">
        <v>5</v>
      </c>
      <c r="AP64" s="33">
        <v>5</v>
      </c>
      <c r="AQ64" s="33"/>
      <c r="AR64" s="34">
        <v>5</v>
      </c>
      <c r="AS64" s="35">
        <f t="shared" si="7"/>
        <v>1</v>
      </c>
      <c r="AT64" s="33">
        <v>5</v>
      </c>
      <c r="AU64" s="33">
        <v>5</v>
      </c>
      <c r="AV64" s="33"/>
      <c r="AW64" s="34">
        <v>5</v>
      </c>
      <c r="AX64" s="35">
        <f t="shared" si="8"/>
        <v>1</v>
      </c>
      <c r="AY64" s="33">
        <v>5</v>
      </c>
      <c r="AZ64" s="33">
        <v>5</v>
      </c>
      <c r="BA64" s="37"/>
      <c r="BB64" s="34">
        <v>5</v>
      </c>
      <c r="BC64" s="35">
        <f t="shared" si="9"/>
        <v>1</v>
      </c>
      <c r="BD64" s="33">
        <v>5</v>
      </c>
      <c r="BE64" s="33">
        <v>5</v>
      </c>
      <c r="BF64" s="33"/>
      <c r="BG64" s="34">
        <v>5</v>
      </c>
      <c r="BH64" s="35">
        <f t="shared" si="10"/>
        <v>1</v>
      </c>
      <c r="BI64" s="33">
        <v>5</v>
      </c>
      <c r="BJ64" s="33">
        <v>5</v>
      </c>
      <c r="BK64" s="33"/>
      <c r="BL64" s="34">
        <v>5</v>
      </c>
      <c r="BM64" s="35">
        <f t="shared" si="11"/>
        <v>1</v>
      </c>
      <c r="BN64" s="33">
        <v>5</v>
      </c>
      <c r="BO64" s="33">
        <v>5</v>
      </c>
      <c r="BP64" s="33"/>
      <c r="BQ64" s="34">
        <v>5</v>
      </c>
      <c r="BR64" s="35">
        <f t="shared" si="12"/>
        <v>1</v>
      </c>
      <c r="BS64" s="33">
        <v>5</v>
      </c>
      <c r="BT64" s="33">
        <v>5</v>
      </c>
      <c r="BU64" s="33"/>
      <c r="BV64" s="34">
        <v>5</v>
      </c>
      <c r="BW64" s="35">
        <f t="shared" si="13"/>
        <v>1</v>
      </c>
      <c r="BX64" s="33">
        <v>5</v>
      </c>
      <c r="BY64" s="33">
        <v>5</v>
      </c>
      <c r="BZ64" s="33"/>
      <c r="CA64" s="34">
        <v>5</v>
      </c>
      <c r="CB64" s="35">
        <f t="shared" si="14"/>
        <v>1</v>
      </c>
      <c r="CC64" s="33">
        <v>5</v>
      </c>
      <c r="CD64" s="33">
        <v>5</v>
      </c>
      <c r="CE64" s="33"/>
      <c r="CF64" s="34">
        <v>5</v>
      </c>
      <c r="CG64" s="35">
        <f t="shared" si="15"/>
        <v>1</v>
      </c>
      <c r="CH64" s="33">
        <v>5</v>
      </c>
      <c r="CI64" s="33">
        <v>5</v>
      </c>
      <c r="CJ64" s="33"/>
      <c r="CK64" s="34">
        <v>5</v>
      </c>
      <c r="CL64" s="35">
        <f t="shared" si="16"/>
        <v>1</v>
      </c>
      <c r="CM64" s="33">
        <v>5</v>
      </c>
      <c r="CN64" s="33">
        <v>5</v>
      </c>
      <c r="CO64" s="33"/>
      <c r="CP64" s="34">
        <v>5</v>
      </c>
      <c r="CQ64" s="35">
        <f t="shared" si="17"/>
        <v>1</v>
      </c>
      <c r="CR64" s="33">
        <v>5</v>
      </c>
      <c r="CS64" s="33">
        <v>5</v>
      </c>
      <c r="CT64" s="33"/>
      <c r="CU64" s="34">
        <v>5</v>
      </c>
      <c r="CV64" s="35">
        <f t="shared" si="18"/>
        <v>1</v>
      </c>
      <c r="CW64" s="33">
        <v>5</v>
      </c>
      <c r="CX64" s="33">
        <v>5</v>
      </c>
      <c r="CY64" s="33"/>
      <c r="CZ64" s="34">
        <v>5</v>
      </c>
      <c r="DA64" s="35">
        <f t="shared" si="19"/>
        <v>1</v>
      </c>
      <c r="DB64" s="33">
        <v>5</v>
      </c>
      <c r="DC64" s="33">
        <v>5</v>
      </c>
      <c r="DD64" s="33"/>
      <c r="DE64" s="34">
        <v>5</v>
      </c>
      <c r="DF64" s="35">
        <f t="shared" si="20"/>
        <v>1</v>
      </c>
      <c r="DG64" s="33">
        <v>5</v>
      </c>
      <c r="DH64" s="33">
        <v>5</v>
      </c>
      <c r="DI64" s="33"/>
      <c r="DJ64" s="34">
        <v>5</v>
      </c>
      <c r="DK64" s="35">
        <f t="shared" si="21"/>
        <v>1</v>
      </c>
      <c r="DL64" s="33">
        <v>5</v>
      </c>
      <c r="DM64" s="33">
        <v>5</v>
      </c>
      <c r="DN64" s="33"/>
      <c r="DO64" s="34">
        <v>5</v>
      </c>
      <c r="DP64" s="35">
        <f t="shared" si="22"/>
        <v>1</v>
      </c>
      <c r="DQ64" s="33">
        <v>5</v>
      </c>
      <c r="DR64" s="33">
        <v>5</v>
      </c>
      <c r="DS64" s="33"/>
      <c r="DT64" s="34">
        <v>5</v>
      </c>
      <c r="DU64" s="35">
        <f t="shared" si="23"/>
        <v>1</v>
      </c>
      <c r="DV64" s="33">
        <v>5</v>
      </c>
      <c r="DW64" s="33">
        <v>5</v>
      </c>
      <c r="DX64" s="33"/>
      <c r="DY64" s="34">
        <v>5</v>
      </c>
      <c r="DZ64" s="35">
        <f t="shared" si="24"/>
        <v>1</v>
      </c>
    </row>
    <row r="65" spans="1:130" s="23" customFormat="1" ht="60" x14ac:dyDescent="0.25">
      <c r="A65" s="63" t="s">
        <v>81</v>
      </c>
      <c r="B65" s="49" t="s">
        <v>164</v>
      </c>
      <c r="C65" s="59" t="s">
        <v>7</v>
      </c>
      <c r="D65" s="50">
        <v>1</v>
      </c>
      <c r="E65" s="53" t="s">
        <v>13</v>
      </c>
      <c r="F65" s="33">
        <v>1</v>
      </c>
      <c r="G65" s="33">
        <v>1</v>
      </c>
      <c r="H65" s="33"/>
      <c r="I65" s="34">
        <v>5</v>
      </c>
      <c r="J65" s="35">
        <f t="shared" si="0"/>
        <v>1</v>
      </c>
      <c r="K65" s="33">
        <v>1</v>
      </c>
      <c r="L65" s="33">
        <v>1</v>
      </c>
      <c r="M65" s="33"/>
      <c r="N65" s="34">
        <v>5</v>
      </c>
      <c r="O65" s="35">
        <f t="shared" si="1"/>
        <v>1</v>
      </c>
      <c r="P65" s="33">
        <v>1</v>
      </c>
      <c r="Q65" s="33">
        <v>1</v>
      </c>
      <c r="R65" s="33"/>
      <c r="S65" s="34">
        <v>5</v>
      </c>
      <c r="T65" s="35">
        <f t="shared" si="2"/>
        <v>1</v>
      </c>
      <c r="U65" s="33">
        <v>1</v>
      </c>
      <c r="V65" s="33">
        <v>1</v>
      </c>
      <c r="W65" s="33"/>
      <c r="X65" s="34">
        <v>5</v>
      </c>
      <c r="Y65" s="35">
        <f t="shared" si="3"/>
        <v>1</v>
      </c>
      <c r="Z65" s="33">
        <v>1</v>
      </c>
      <c r="AA65" s="33">
        <v>1</v>
      </c>
      <c r="AB65" s="33"/>
      <c r="AC65" s="34">
        <v>5</v>
      </c>
      <c r="AD65" s="35">
        <f t="shared" si="4"/>
        <v>1</v>
      </c>
      <c r="AE65" s="33">
        <v>1</v>
      </c>
      <c r="AF65" s="33">
        <v>1</v>
      </c>
      <c r="AG65" s="33"/>
      <c r="AH65" s="34">
        <v>5</v>
      </c>
      <c r="AI65" s="35">
        <f t="shared" si="5"/>
        <v>1</v>
      </c>
      <c r="AJ65" s="33">
        <v>1</v>
      </c>
      <c r="AK65" s="33">
        <v>1</v>
      </c>
      <c r="AL65" s="33"/>
      <c r="AM65" s="34">
        <v>5</v>
      </c>
      <c r="AN65" s="35">
        <f t="shared" si="6"/>
        <v>1</v>
      </c>
      <c r="AO65" s="33">
        <v>1</v>
      </c>
      <c r="AP65" s="33">
        <v>1</v>
      </c>
      <c r="AQ65" s="33"/>
      <c r="AR65" s="34">
        <v>5</v>
      </c>
      <c r="AS65" s="35">
        <f t="shared" si="7"/>
        <v>1</v>
      </c>
      <c r="AT65" s="33">
        <v>1</v>
      </c>
      <c r="AU65" s="33">
        <v>1</v>
      </c>
      <c r="AV65" s="33"/>
      <c r="AW65" s="34">
        <v>5</v>
      </c>
      <c r="AX65" s="35">
        <f t="shared" si="8"/>
        <v>1</v>
      </c>
      <c r="AY65" s="33">
        <v>1</v>
      </c>
      <c r="AZ65" s="33">
        <v>1</v>
      </c>
      <c r="BA65" s="33"/>
      <c r="BB65" s="34">
        <v>5</v>
      </c>
      <c r="BC65" s="35">
        <f t="shared" si="9"/>
        <v>1</v>
      </c>
      <c r="BD65" s="33">
        <v>1</v>
      </c>
      <c r="BE65" s="33">
        <v>1</v>
      </c>
      <c r="BF65" s="33"/>
      <c r="BG65" s="34">
        <v>5</v>
      </c>
      <c r="BH65" s="35">
        <f t="shared" si="10"/>
        <v>1</v>
      </c>
      <c r="BI65" s="33">
        <v>1</v>
      </c>
      <c r="BJ65" s="33">
        <v>1</v>
      </c>
      <c r="BK65" s="33"/>
      <c r="BL65" s="34">
        <v>5</v>
      </c>
      <c r="BM65" s="35">
        <f t="shared" si="11"/>
        <v>1</v>
      </c>
      <c r="BN65" s="33">
        <v>1</v>
      </c>
      <c r="BO65" s="33">
        <v>1</v>
      </c>
      <c r="BP65" s="33"/>
      <c r="BQ65" s="34">
        <v>5</v>
      </c>
      <c r="BR65" s="35">
        <f t="shared" si="12"/>
        <v>1</v>
      </c>
      <c r="BS65" s="33">
        <v>1</v>
      </c>
      <c r="BT65" s="33">
        <v>1</v>
      </c>
      <c r="BU65" s="33"/>
      <c r="BV65" s="34">
        <v>5</v>
      </c>
      <c r="BW65" s="35">
        <f t="shared" si="13"/>
        <v>1</v>
      </c>
      <c r="BX65" s="33">
        <v>1</v>
      </c>
      <c r="BY65" s="33">
        <v>1</v>
      </c>
      <c r="BZ65" s="33"/>
      <c r="CA65" s="34">
        <v>5</v>
      </c>
      <c r="CB65" s="35">
        <f t="shared" si="14"/>
        <v>1</v>
      </c>
      <c r="CC65" s="33">
        <v>1</v>
      </c>
      <c r="CD65" s="33">
        <v>1</v>
      </c>
      <c r="CE65" s="33"/>
      <c r="CF65" s="34">
        <v>5</v>
      </c>
      <c r="CG65" s="35">
        <f t="shared" si="15"/>
        <v>1</v>
      </c>
      <c r="CH65" s="33">
        <v>1</v>
      </c>
      <c r="CI65" s="33">
        <v>1</v>
      </c>
      <c r="CJ65" s="33"/>
      <c r="CK65" s="34">
        <v>5</v>
      </c>
      <c r="CL65" s="35">
        <f t="shared" si="16"/>
        <v>1</v>
      </c>
      <c r="CM65" s="33">
        <v>1</v>
      </c>
      <c r="CN65" s="33">
        <v>1</v>
      </c>
      <c r="CO65" s="33"/>
      <c r="CP65" s="34">
        <v>5</v>
      </c>
      <c r="CQ65" s="35">
        <f t="shared" si="17"/>
        <v>1</v>
      </c>
      <c r="CR65" s="33">
        <v>1</v>
      </c>
      <c r="CS65" s="33">
        <v>1</v>
      </c>
      <c r="CT65" s="33"/>
      <c r="CU65" s="34">
        <v>5</v>
      </c>
      <c r="CV65" s="35">
        <f t="shared" si="18"/>
        <v>1</v>
      </c>
      <c r="CW65" s="33">
        <v>1</v>
      </c>
      <c r="CX65" s="33">
        <v>1</v>
      </c>
      <c r="CY65" s="33"/>
      <c r="CZ65" s="34">
        <v>5</v>
      </c>
      <c r="DA65" s="35">
        <f t="shared" si="19"/>
        <v>1</v>
      </c>
      <c r="DB65" s="33">
        <v>1</v>
      </c>
      <c r="DC65" s="33">
        <v>1</v>
      </c>
      <c r="DD65" s="33"/>
      <c r="DE65" s="34">
        <v>5</v>
      </c>
      <c r="DF65" s="35">
        <f t="shared" si="20"/>
        <v>1</v>
      </c>
      <c r="DG65" s="33">
        <v>1</v>
      </c>
      <c r="DH65" s="33">
        <v>1</v>
      </c>
      <c r="DI65" s="33"/>
      <c r="DJ65" s="34">
        <v>5</v>
      </c>
      <c r="DK65" s="35">
        <f t="shared" si="21"/>
        <v>1</v>
      </c>
      <c r="DL65" s="33">
        <v>1</v>
      </c>
      <c r="DM65" s="33">
        <v>1</v>
      </c>
      <c r="DN65" s="33"/>
      <c r="DO65" s="34">
        <v>5</v>
      </c>
      <c r="DP65" s="35">
        <f t="shared" si="22"/>
        <v>1</v>
      </c>
      <c r="DQ65" s="33">
        <v>1</v>
      </c>
      <c r="DR65" s="33">
        <v>1</v>
      </c>
      <c r="DS65" s="33"/>
      <c r="DT65" s="34">
        <v>5</v>
      </c>
      <c r="DU65" s="35">
        <f t="shared" si="23"/>
        <v>1</v>
      </c>
      <c r="DV65" s="33">
        <v>1</v>
      </c>
      <c r="DW65" s="33">
        <v>1</v>
      </c>
      <c r="DX65" s="33"/>
      <c r="DY65" s="34">
        <v>5</v>
      </c>
      <c r="DZ65" s="35">
        <f t="shared" si="24"/>
        <v>1</v>
      </c>
    </row>
    <row r="66" spans="1:130" s="23" customFormat="1" ht="49.95" customHeight="1" x14ac:dyDescent="0.25">
      <c r="A66" s="63" t="s">
        <v>82</v>
      </c>
      <c r="B66" s="49" t="s">
        <v>165</v>
      </c>
      <c r="C66" s="59" t="s">
        <v>7</v>
      </c>
      <c r="D66" s="50">
        <v>1</v>
      </c>
      <c r="E66" s="53" t="s">
        <v>87</v>
      </c>
      <c r="F66" s="33">
        <v>5</v>
      </c>
      <c r="G66" s="33">
        <v>5</v>
      </c>
      <c r="H66" s="33"/>
      <c r="I66" s="34">
        <v>5</v>
      </c>
      <c r="J66" s="35">
        <f t="shared" si="0"/>
        <v>1</v>
      </c>
      <c r="K66" s="33">
        <v>5</v>
      </c>
      <c r="L66" s="33">
        <v>5</v>
      </c>
      <c r="M66" s="33"/>
      <c r="N66" s="34">
        <v>5</v>
      </c>
      <c r="O66" s="35">
        <f t="shared" si="1"/>
        <v>1</v>
      </c>
      <c r="P66" s="33">
        <v>5</v>
      </c>
      <c r="Q66" s="33">
        <v>5</v>
      </c>
      <c r="R66" s="33"/>
      <c r="S66" s="34">
        <v>5</v>
      </c>
      <c r="T66" s="35">
        <f t="shared" si="2"/>
        <v>1</v>
      </c>
      <c r="U66" s="33">
        <v>5</v>
      </c>
      <c r="V66" s="33">
        <v>5</v>
      </c>
      <c r="W66" s="33"/>
      <c r="X66" s="34">
        <v>5</v>
      </c>
      <c r="Y66" s="35">
        <f t="shared" si="3"/>
        <v>1</v>
      </c>
      <c r="Z66" s="33">
        <v>5</v>
      </c>
      <c r="AA66" s="33">
        <v>5</v>
      </c>
      <c r="AB66" s="33"/>
      <c r="AC66" s="34">
        <v>5</v>
      </c>
      <c r="AD66" s="35">
        <f t="shared" si="4"/>
        <v>1</v>
      </c>
      <c r="AE66" s="33">
        <v>5</v>
      </c>
      <c r="AF66" s="33">
        <v>5</v>
      </c>
      <c r="AG66" s="33"/>
      <c r="AH66" s="34">
        <v>5</v>
      </c>
      <c r="AI66" s="35">
        <f t="shared" si="5"/>
        <v>1</v>
      </c>
      <c r="AJ66" s="33">
        <v>5</v>
      </c>
      <c r="AK66" s="33">
        <v>5</v>
      </c>
      <c r="AL66" s="33"/>
      <c r="AM66" s="34">
        <v>5</v>
      </c>
      <c r="AN66" s="35">
        <f t="shared" si="6"/>
        <v>1</v>
      </c>
      <c r="AO66" s="33">
        <v>5</v>
      </c>
      <c r="AP66" s="33">
        <v>5</v>
      </c>
      <c r="AQ66" s="33"/>
      <c r="AR66" s="34">
        <v>5</v>
      </c>
      <c r="AS66" s="35">
        <f t="shared" si="7"/>
        <v>1</v>
      </c>
      <c r="AT66" s="33">
        <v>5</v>
      </c>
      <c r="AU66" s="33">
        <v>4</v>
      </c>
      <c r="AV66" s="33"/>
      <c r="AW66" s="34">
        <v>4</v>
      </c>
      <c r="AX66" s="35">
        <f t="shared" si="8"/>
        <v>0.8</v>
      </c>
      <c r="AY66" s="33">
        <v>5</v>
      </c>
      <c r="AZ66" s="33">
        <v>5</v>
      </c>
      <c r="BA66" s="33"/>
      <c r="BB66" s="34">
        <v>5</v>
      </c>
      <c r="BC66" s="35">
        <f t="shared" si="9"/>
        <v>1</v>
      </c>
      <c r="BD66" s="33">
        <v>5</v>
      </c>
      <c r="BE66" s="33">
        <v>5</v>
      </c>
      <c r="BF66" s="33"/>
      <c r="BG66" s="34">
        <v>5</v>
      </c>
      <c r="BH66" s="35">
        <f t="shared" si="10"/>
        <v>1</v>
      </c>
      <c r="BI66" s="33">
        <v>5</v>
      </c>
      <c r="BJ66" s="33">
        <v>5</v>
      </c>
      <c r="BK66" s="33"/>
      <c r="BL66" s="34">
        <v>5</v>
      </c>
      <c r="BM66" s="35">
        <f t="shared" si="11"/>
        <v>1</v>
      </c>
      <c r="BN66" s="33">
        <v>5</v>
      </c>
      <c r="BO66" s="33">
        <v>5</v>
      </c>
      <c r="BP66" s="33"/>
      <c r="BQ66" s="34">
        <v>5</v>
      </c>
      <c r="BR66" s="35">
        <f t="shared" si="12"/>
        <v>1</v>
      </c>
      <c r="BS66" s="33">
        <v>5</v>
      </c>
      <c r="BT66" s="33">
        <v>5</v>
      </c>
      <c r="BU66" s="33"/>
      <c r="BV66" s="34">
        <v>5</v>
      </c>
      <c r="BW66" s="35">
        <f t="shared" si="13"/>
        <v>1</v>
      </c>
      <c r="BX66" s="33">
        <v>5</v>
      </c>
      <c r="BY66" s="33">
        <v>5</v>
      </c>
      <c r="BZ66" s="33"/>
      <c r="CA66" s="34">
        <v>5</v>
      </c>
      <c r="CB66" s="35">
        <f t="shared" si="14"/>
        <v>1</v>
      </c>
      <c r="CC66" s="33">
        <v>5</v>
      </c>
      <c r="CD66" s="33">
        <v>5</v>
      </c>
      <c r="CE66" s="33"/>
      <c r="CF66" s="34">
        <v>5</v>
      </c>
      <c r="CG66" s="35">
        <f t="shared" si="15"/>
        <v>1</v>
      </c>
      <c r="CH66" s="33">
        <v>5</v>
      </c>
      <c r="CI66" s="33">
        <v>5</v>
      </c>
      <c r="CJ66" s="33"/>
      <c r="CK66" s="34">
        <v>5</v>
      </c>
      <c r="CL66" s="35">
        <f t="shared" si="16"/>
        <v>1</v>
      </c>
      <c r="CM66" s="33">
        <v>5</v>
      </c>
      <c r="CN66" s="33">
        <v>5</v>
      </c>
      <c r="CO66" s="33"/>
      <c r="CP66" s="34">
        <v>5</v>
      </c>
      <c r="CQ66" s="35">
        <f t="shared" si="17"/>
        <v>1</v>
      </c>
      <c r="CR66" s="33">
        <v>5</v>
      </c>
      <c r="CS66" s="33">
        <v>5</v>
      </c>
      <c r="CT66" s="33"/>
      <c r="CU66" s="34">
        <v>5</v>
      </c>
      <c r="CV66" s="35">
        <f t="shared" si="18"/>
        <v>1</v>
      </c>
      <c r="CW66" s="33">
        <v>5</v>
      </c>
      <c r="CX66" s="33">
        <v>5</v>
      </c>
      <c r="CY66" s="33"/>
      <c r="CZ66" s="34">
        <v>5</v>
      </c>
      <c r="DA66" s="35">
        <f t="shared" si="19"/>
        <v>1</v>
      </c>
      <c r="DB66" s="33">
        <v>5</v>
      </c>
      <c r="DC66" s="33">
        <v>5</v>
      </c>
      <c r="DD66" s="33"/>
      <c r="DE66" s="34">
        <v>5</v>
      </c>
      <c r="DF66" s="35">
        <f t="shared" si="20"/>
        <v>1</v>
      </c>
      <c r="DG66" s="33">
        <v>5</v>
      </c>
      <c r="DH66" s="33">
        <v>5</v>
      </c>
      <c r="DI66" s="33"/>
      <c r="DJ66" s="34">
        <v>5</v>
      </c>
      <c r="DK66" s="35">
        <f t="shared" si="21"/>
        <v>1</v>
      </c>
      <c r="DL66" s="33">
        <v>5</v>
      </c>
      <c r="DM66" s="33">
        <v>5</v>
      </c>
      <c r="DN66" s="33"/>
      <c r="DO66" s="34">
        <v>5</v>
      </c>
      <c r="DP66" s="35">
        <f t="shared" si="22"/>
        <v>1</v>
      </c>
      <c r="DQ66" s="33">
        <v>5</v>
      </c>
      <c r="DR66" s="33">
        <v>5</v>
      </c>
      <c r="DS66" s="33"/>
      <c r="DT66" s="34">
        <v>5</v>
      </c>
      <c r="DU66" s="35">
        <f t="shared" si="23"/>
        <v>1</v>
      </c>
      <c r="DV66" s="33">
        <v>5</v>
      </c>
      <c r="DW66" s="33">
        <v>5</v>
      </c>
      <c r="DX66" s="33"/>
      <c r="DY66" s="34">
        <v>5</v>
      </c>
      <c r="DZ66" s="35">
        <f t="shared" si="24"/>
        <v>1</v>
      </c>
    </row>
    <row r="67" spans="1:130" s="23" customFormat="1" ht="53.55" customHeight="1" x14ac:dyDescent="0.25">
      <c r="A67" s="63" t="s">
        <v>43</v>
      </c>
      <c r="B67" s="49" t="s">
        <v>166</v>
      </c>
      <c r="C67" s="59" t="s">
        <v>7</v>
      </c>
      <c r="D67" s="50">
        <v>5</v>
      </c>
      <c r="E67" s="53" t="s">
        <v>12</v>
      </c>
      <c r="F67" s="33">
        <v>5</v>
      </c>
      <c r="G67" s="33">
        <v>5</v>
      </c>
      <c r="H67" s="33"/>
      <c r="I67" s="34">
        <v>5</v>
      </c>
      <c r="J67" s="35">
        <f t="shared" si="0"/>
        <v>5</v>
      </c>
      <c r="K67" s="33">
        <v>5</v>
      </c>
      <c r="L67" s="33">
        <v>5</v>
      </c>
      <c r="M67" s="33"/>
      <c r="N67" s="34">
        <v>5</v>
      </c>
      <c r="O67" s="35">
        <f t="shared" si="1"/>
        <v>5</v>
      </c>
      <c r="P67" s="33">
        <v>5</v>
      </c>
      <c r="Q67" s="33">
        <v>4.5</v>
      </c>
      <c r="R67" s="33"/>
      <c r="S67" s="34">
        <v>4.5</v>
      </c>
      <c r="T67" s="35">
        <f t="shared" si="2"/>
        <v>4.5</v>
      </c>
      <c r="U67" s="33">
        <v>5</v>
      </c>
      <c r="V67" s="33">
        <v>4.5</v>
      </c>
      <c r="W67" s="33"/>
      <c r="X67" s="34">
        <v>4.5</v>
      </c>
      <c r="Y67" s="35">
        <f t="shared" si="3"/>
        <v>4.5</v>
      </c>
      <c r="Z67" s="33">
        <v>5</v>
      </c>
      <c r="AA67" s="33">
        <v>5</v>
      </c>
      <c r="AB67" s="33"/>
      <c r="AC67" s="34">
        <v>5</v>
      </c>
      <c r="AD67" s="35">
        <f t="shared" si="4"/>
        <v>5</v>
      </c>
      <c r="AE67" s="33">
        <v>5</v>
      </c>
      <c r="AF67" s="33">
        <v>4</v>
      </c>
      <c r="AG67" s="33"/>
      <c r="AH67" s="34">
        <v>4</v>
      </c>
      <c r="AI67" s="35">
        <f t="shared" si="5"/>
        <v>4</v>
      </c>
      <c r="AJ67" s="33">
        <v>5</v>
      </c>
      <c r="AK67" s="33">
        <v>5</v>
      </c>
      <c r="AL67" s="33"/>
      <c r="AM67" s="34">
        <v>5</v>
      </c>
      <c r="AN67" s="35">
        <f t="shared" si="6"/>
        <v>5</v>
      </c>
      <c r="AO67" s="33">
        <v>5</v>
      </c>
      <c r="AP67" s="33">
        <v>5</v>
      </c>
      <c r="AQ67" s="33"/>
      <c r="AR67" s="34">
        <v>5</v>
      </c>
      <c r="AS67" s="35">
        <f t="shared" si="7"/>
        <v>5</v>
      </c>
      <c r="AT67" s="33">
        <v>5</v>
      </c>
      <c r="AU67" s="33">
        <v>5</v>
      </c>
      <c r="AV67" s="33"/>
      <c r="AW67" s="34">
        <v>5</v>
      </c>
      <c r="AX67" s="35">
        <f t="shared" si="8"/>
        <v>5</v>
      </c>
      <c r="AY67" s="33">
        <v>5</v>
      </c>
      <c r="AZ67" s="33">
        <v>5</v>
      </c>
      <c r="BA67" s="33"/>
      <c r="BB67" s="34">
        <v>5</v>
      </c>
      <c r="BC67" s="35">
        <f t="shared" si="9"/>
        <v>5</v>
      </c>
      <c r="BD67" s="33">
        <v>5</v>
      </c>
      <c r="BE67" s="33">
        <v>4</v>
      </c>
      <c r="BF67" s="33"/>
      <c r="BG67" s="34">
        <v>4</v>
      </c>
      <c r="BH67" s="35">
        <f t="shared" si="10"/>
        <v>4</v>
      </c>
      <c r="BI67" s="33">
        <v>5</v>
      </c>
      <c r="BJ67" s="33">
        <v>5</v>
      </c>
      <c r="BK67" s="33"/>
      <c r="BL67" s="34">
        <v>5</v>
      </c>
      <c r="BM67" s="35">
        <f t="shared" si="11"/>
        <v>5</v>
      </c>
      <c r="BN67" s="33">
        <v>5</v>
      </c>
      <c r="BO67" s="33">
        <v>5</v>
      </c>
      <c r="BP67" s="33"/>
      <c r="BQ67" s="34">
        <v>5</v>
      </c>
      <c r="BR67" s="35">
        <f t="shared" si="12"/>
        <v>5</v>
      </c>
      <c r="BS67" s="33">
        <v>5</v>
      </c>
      <c r="BT67" s="33">
        <v>5</v>
      </c>
      <c r="BU67" s="33"/>
      <c r="BV67" s="34">
        <v>5</v>
      </c>
      <c r="BW67" s="35">
        <f t="shared" si="13"/>
        <v>5</v>
      </c>
      <c r="BX67" s="33">
        <v>5</v>
      </c>
      <c r="BY67" s="33">
        <v>5</v>
      </c>
      <c r="BZ67" s="33"/>
      <c r="CA67" s="34">
        <v>5</v>
      </c>
      <c r="CB67" s="35">
        <f t="shared" si="14"/>
        <v>5</v>
      </c>
      <c r="CC67" s="33">
        <v>5</v>
      </c>
      <c r="CD67" s="33">
        <v>4</v>
      </c>
      <c r="CE67" s="33"/>
      <c r="CF67" s="34">
        <v>4</v>
      </c>
      <c r="CG67" s="35">
        <f t="shared" si="15"/>
        <v>4</v>
      </c>
      <c r="CH67" s="33">
        <v>5</v>
      </c>
      <c r="CI67" s="33">
        <v>4.5</v>
      </c>
      <c r="CJ67" s="33"/>
      <c r="CK67" s="34">
        <v>4.5</v>
      </c>
      <c r="CL67" s="35">
        <f t="shared" si="16"/>
        <v>4.5</v>
      </c>
      <c r="CM67" s="33">
        <v>5</v>
      </c>
      <c r="CN67" s="33">
        <v>5</v>
      </c>
      <c r="CO67" s="33"/>
      <c r="CP67" s="34">
        <v>5</v>
      </c>
      <c r="CQ67" s="35">
        <f t="shared" si="17"/>
        <v>5</v>
      </c>
      <c r="CR67" s="33">
        <v>5</v>
      </c>
      <c r="CS67" s="33">
        <v>5</v>
      </c>
      <c r="CT67" s="33"/>
      <c r="CU67" s="34">
        <v>5</v>
      </c>
      <c r="CV67" s="35">
        <f t="shared" si="18"/>
        <v>5</v>
      </c>
      <c r="CW67" s="33">
        <v>5</v>
      </c>
      <c r="CX67" s="33">
        <v>5</v>
      </c>
      <c r="CY67" s="33"/>
      <c r="CZ67" s="34">
        <v>5</v>
      </c>
      <c r="DA67" s="35">
        <f t="shared" si="19"/>
        <v>5</v>
      </c>
      <c r="DB67" s="33">
        <v>5</v>
      </c>
      <c r="DC67" s="33">
        <v>5</v>
      </c>
      <c r="DD67" s="33"/>
      <c r="DE67" s="34">
        <v>5</v>
      </c>
      <c r="DF67" s="35">
        <f t="shared" si="20"/>
        <v>5</v>
      </c>
      <c r="DG67" s="33">
        <v>5</v>
      </c>
      <c r="DH67" s="33">
        <v>5</v>
      </c>
      <c r="DI67" s="33"/>
      <c r="DJ67" s="34">
        <v>5</v>
      </c>
      <c r="DK67" s="35">
        <f t="shared" si="21"/>
        <v>5</v>
      </c>
      <c r="DL67" s="33">
        <v>5</v>
      </c>
      <c r="DM67" s="33">
        <v>5</v>
      </c>
      <c r="DN67" s="33"/>
      <c r="DO67" s="34">
        <v>5</v>
      </c>
      <c r="DP67" s="35">
        <f t="shared" si="22"/>
        <v>5</v>
      </c>
      <c r="DQ67" s="33">
        <v>5</v>
      </c>
      <c r="DR67" s="33">
        <v>5</v>
      </c>
      <c r="DS67" s="33"/>
      <c r="DT67" s="34">
        <v>5</v>
      </c>
      <c r="DU67" s="35">
        <f t="shared" si="23"/>
        <v>5</v>
      </c>
      <c r="DV67" s="33">
        <v>5</v>
      </c>
      <c r="DW67" s="33">
        <v>4</v>
      </c>
      <c r="DX67" s="33"/>
      <c r="DY67" s="34">
        <v>4</v>
      </c>
      <c r="DZ67" s="35">
        <f t="shared" si="24"/>
        <v>4</v>
      </c>
    </row>
    <row r="68" spans="1:130" s="23" customFormat="1" ht="68.55" customHeight="1" x14ac:dyDescent="0.25">
      <c r="A68" s="63" t="s">
        <v>26</v>
      </c>
      <c r="B68" s="49" t="s">
        <v>167</v>
      </c>
      <c r="C68" s="59" t="s">
        <v>7</v>
      </c>
      <c r="D68" s="50">
        <v>1</v>
      </c>
      <c r="E68" s="53" t="s">
        <v>168</v>
      </c>
      <c r="F68" s="33">
        <v>5</v>
      </c>
      <c r="G68" s="33">
        <v>4.8</v>
      </c>
      <c r="H68" s="33">
        <v>96</v>
      </c>
      <c r="I68" s="34">
        <v>4.8</v>
      </c>
      <c r="J68" s="35">
        <f t="shared" si="0"/>
        <v>0.96</v>
      </c>
      <c r="K68" s="33">
        <v>5</v>
      </c>
      <c r="L68" s="33">
        <v>5</v>
      </c>
      <c r="M68" s="33">
        <v>100</v>
      </c>
      <c r="N68" s="34">
        <v>5</v>
      </c>
      <c r="O68" s="35">
        <f t="shared" si="1"/>
        <v>1</v>
      </c>
      <c r="P68" s="33">
        <v>5</v>
      </c>
      <c r="Q68" s="33">
        <v>5</v>
      </c>
      <c r="R68" s="33">
        <v>100</v>
      </c>
      <c r="S68" s="34">
        <v>5</v>
      </c>
      <c r="T68" s="35">
        <f t="shared" si="2"/>
        <v>1</v>
      </c>
      <c r="U68" s="33">
        <v>5</v>
      </c>
      <c r="V68" s="33">
        <v>5</v>
      </c>
      <c r="W68" s="33">
        <v>100</v>
      </c>
      <c r="X68" s="34">
        <v>5</v>
      </c>
      <c r="Y68" s="35">
        <f t="shared" si="3"/>
        <v>1</v>
      </c>
      <c r="Z68" s="33">
        <v>5</v>
      </c>
      <c r="AA68" s="33">
        <v>5</v>
      </c>
      <c r="AB68" s="33">
        <v>100</v>
      </c>
      <c r="AC68" s="34">
        <v>5</v>
      </c>
      <c r="AD68" s="35">
        <f t="shared" si="4"/>
        <v>1</v>
      </c>
      <c r="AE68" s="33">
        <v>5</v>
      </c>
      <c r="AF68" s="33">
        <v>4.8</v>
      </c>
      <c r="AG68" s="33">
        <v>96</v>
      </c>
      <c r="AH68" s="34">
        <v>4.8</v>
      </c>
      <c r="AI68" s="35">
        <f t="shared" si="5"/>
        <v>0.96</v>
      </c>
      <c r="AJ68" s="33">
        <v>5</v>
      </c>
      <c r="AK68" s="33">
        <v>4.8</v>
      </c>
      <c r="AL68" s="33">
        <v>96</v>
      </c>
      <c r="AM68" s="34">
        <v>4.8</v>
      </c>
      <c r="AN68" s="35">
        <f t="shared" si="6"/>
        <v>0.96</v>
      </c>
      <c r="AO68" s="33">
        <v>5</v>
      </c>
      <c r="AP68" s="33">
        <v>4.8</v>
      </c>
      <c r="AQ68" s="33">
        <v>96</v>
      </c>
      <c r="AR68" s="34">
        <v>4.8</v>
      </c>
      <c r="AS68" s="35">
        <f t="shared" si="7"/>
        <v>0.96</v>
      </c>
      <c r="AT68" s="33">
        <v>5</v>
      </c>
      <c r="AU68" s="33">
        <v>5</v>
      </c>
      <c r="AV68" s="33">
        <v>100</v>
      </c>
      <c r="AW68" s="34">
        <v>5</v>
      </c>
      <c r="AX68" s="35">
        <f t="shared" si="8"/>
        <v>1</v>
      </c>
      <c r="AY68" s="33">
        <v>5</v>
      </c>
      <c r="AZ68" s="33">
        <v>5</v>
      </c>
      <c r="BA68" s="33">
        <v>100</v>
      </c>
      <c r="BB68" s="34">
        <v>5</v>
      </c>
      <c r="BC68" s="35">
        <f t="shared" si="9"/>
        <v>1</v>
      </c>
      <c r="BD68" s="33">
        <v>5</v>
      </c>
      <c r="BE68" s="33">
        <v>5</v>
      </c>
      <c r="BF68" s="33">
        <v>100</v>
      </c>
      <c r="BG68" s="34">
        <v>5</v>
      </c>
      <c r="BH68" s="35">
        <f t="shared" si="10"/>
        <v>1</v>
      </c>
      <c r="BI68" s="33">
        <v>5</v>
      </c>
      <c r="BJ68" s="33">
        <v>5</v>
      </c>
      <c r="BK68" s="33">
        <v>100</v>
      </c>
      <c r="BL68" s="34">
        <v>5</v>
      </c>
      <c r="BM68" s="35">
        <f t="shared" si="11"/>
        <v>1</v>
      </c>
      <c r="BN68" s="33">
        <v>5</v>
      </c>
      <c r="BO68" s="33">
        <v>5</v>
      </c>
      <c r="BP68" s="33">
        <v>100</v>
      </c>
      <c r="BQ68" s="34">
        <v>5</v>
      </c>
      <c r="BR68" s="35">
        <f t="shared" si="12"/>
        <v>1</v>
      </c>
      <c r="BS68" s="33">
        <v>5</v>
      </c>
      <c r="BT68" s="33">
        <v>5</v>
      </c>
      <c r="BU68" s="33">
        <v>100</v>
      </c>
      <c r="BV68" s="34">
        <v>5</v>
      </c>
      <c r="BW68" s="35">
        <f t="shared" si="13"/>
        <v>1</v>
      </c>
      <c r="BX68" s="33">
        <v>5</v>
      </c>
      <c r="BY68" s="33">
        <v>5</v>
      </c>
      <c r="BZ68" s="33">
        <v>100</v>
      </c>
      <c r="CA68" s="34">
        <v>5</v>
      </c>
      <c r="CB68" s="35">
        <f t="shared" si="14"/>
        <v>1</v>
      </c>
      <c r="CC68" s="33">
        <v>5</v>
      </c>
      <c r="CD68" s="33">
        <v>4.9000000000000004</v>
      </c>
      <c r="CE68" s="33">
        <v>98.000000000000014</v>
      </c>
      <c r="CF68" s="34">
        <v>4.9000000000000004</v>
      </c>
      <c r="CG68" s="35">
        <f t="shared" si="15"/>
        <v>0.98000000000000009</v>
      </c>
      <c r="CH68" s="33">
        <v>5</v>
      </c>
      <c r="CI68" s="33">
        <v>5</v>
      </c>
      <c r="CJ68" s="33">
        <v>100</v>
      </c>
      <c r="CK68" s="34">
        <v>5</v>
      </c>
      <c r="CL68" s="35">
        <f t="shared" si="16"/>
        <v>1</v>
      </c>
      <c r="CM68" s="33">
        <v>5</v>
      </c>
      <c r="CN68" s="33">
        <v>5</v>
      </c>
      <c r="CO68" s="33">
        <v>100</v>
      </c>
      <c r="CP68" s="34">
        <v>5</v>
      </c>
      <c r="CQ68" s="35">
        <f t="shared" si="17"/>
        <v>1</v>
      </c>
      <c r="CR68" s="33">
        <v>5</v>
      </c>
      <c r="CS68" s="33">
        <v>5</v>
      </c>
      <c r="CT68" s="33">
        <v>100</v>
      </c>
      <c r="CU68" s="34">
        <v>5</v>
      </c>
      <c r="CV68" s="35">
        <f t="shared" si="18"/>
        <v>1</v>
      </c>
      <c r="CW68" s="33">
        <v>5</v>
      </c>
      <c r="CX68" s="33">
        <v>4.9000000000000004</v>
      </c>
      <c r="CY68" s="33">
        <v>98.000000000000014</v>
      </c>
      <c r="CZ68" s="34">
        <v>4.9000000000000004</v>
      </c>
      <c r="DA68" s="35">
        <f t="shared" si="19"/>
        <v>0.98000000000000009</v>
      </c>
      <c r="DB68" s="33">
        <v>5</v>
      </c>
      <c r="DC68" s="33">
        <v>4.5</v>
      </c>
      <c r="DD68" s="33">
        <v>90</v>
      </c>
      <c r="DE68" s="34">
        <v>4.5</v>
      </c>
      <c r="DF68" s="35">
        <f t="shared" si="20"/>
        <v>0.9</v>
      </c>
      <c r="DG68" s="33">
        <v>5</v>
      </c>
      <c r="DH68" s="33">
        <v>4.8</v>
      </c>
      <c r="DI68" s="33">
        <v>96</v>
      </c>
      <c r="DJ68" s="34">
        <v>4.8</v>
      </c>
      <c r="DK68" s="35">
        <f t="shared" si="21"/>
        <v>0.96</v>
      </c>
      <c r="DL68" s="33">
        <v>5</v>
      </c>
      <c r="DM68" s="33">
        <v>5</v>
      </c>
      <c r="DN68" s="33">
        <v>100</v>
      </c>
      <c r="DO68" s="34">
        <v>5</v>
      </c>
      <c r="DP68" s="35">
        <f t="shared" si="22"/>
        <v>1</v>
      </c>
      <c r="DQ68" s="33">
        <v>5</v>
      </c>
      <c r="DR68" s="33">
        <v>5</v>
      </c>
      <c r="DS68" s="33">
        <v>100</v>
      </c>
      <c r="DT68" s="34">
        <v>5</v>
      </c>
      <c r="DU68" s="35">
        <f t="shared" si="23"/>
        <v>1</v>
      </c>
      <c r="DV68" s="33">
        <v>5</v>
      </c>
      <c r="DW68" s="33">
        <v>4.8</v>
      </c>
      <c r="DX68" s="33">
        <v>96</v>
      </c>
      <c r="DY68" s="34">
        <v>4.8</v>
      </c>
      <c r="DZ68" s="35">
        <f t="shared" si="24"/>
        <v>0.96</v>
      </c>
    </row>
    <row r="69" spans="1:130" s="23" customFormat="1" ht="60" x14ac:dyDescent="0.25">
      <c r="A69" s="63" t="s">
        <v>48</v>
      </c>
      <c r="B69" s="49" t="s">
        <v>169</v>
      </c>
      <c r="C69" s="59" t="s">
        <v>7</v>
      </c>
      <c r="D69" s="50">
        <v>1</v>
      </c>
      <c r="E69" s="53" t="s">
        <v>168</v>
      </c>
      <c r="F69" s="33">
        <v>5</v>
      </c>
      <c r="G69" s="33">
        <v>4.5999999999999996</v>
      </c>
      <c r="H69" s="33">
        <v>92</v>
      </c>
      <c r="I69" s="34">
        <v>4.5999999999999996</v>
      </c>
      <c r="J69" s="35">
        <f t="shared" ref="J69:J78" si="25">D69*I69/5</f>
        <v>0.91999999999999993</v>
      </c>
      <c r="K69" s="33">
        <v>5</v>
      </c>
      <c r="L69" s="33">
        <v>5</v>
      </c>
      <c r="M69" s="33">
        <v>100</v>
      </c>
      <c r="N69" s="34">
        <v>5</v>
      </c>
      <c r="O69" s="35">
        <f t="shared" ref="O69:O78" si="26">D69*N69/5</f>
        <v>1</v>
      </c>
      <c r="P69" s="33">
        <v>5</v>
      </c>
      <c r="Q69" s="33">
        <v>5</v>
      </c>
      <c r="R69" s="33">
        <v>100</v>
      </c>
      <c r="S69" s="34">
        <v>5</v>
      </c>
      <c r="T69" s="35">
        <f t="shared" ref="T69:T78" si="27">D69*S69/5</f>
        <v>1</v>
      </c>
      <c r="U69" s="33">
        <v>5</v>
      </c>
      <c r="V69" s="33">
        <v>4.8</v>
      </c>
      <c r="W69" s="33">
        <v>96</v>
      </c>
      <c r="X69" s="34">
        <v>4.8</v>
      </c>
      <c r="Y69" s="35">
        <f t="shared" ref="Y69:Y78" si="28">D69*X69/5</f>
        <v>0.96</v>
      </c>
      <c r="Z69" s="33">
        <v>5</v>
      </c>
      <c r="AA69" s="33">
        <v>4.2</v>
      </c>
      <c r="AB69" s="33">
        <v>84.000000000000014</v>
      </c>
      <c r="AC69" s="34">
        <v>4.2</v>
      </c>
      <c r="AD69" s="35">
        <f t="shared" ref="AD69:AD78" si="29">D69*AC69/5</f>
        <v>0.84000000000000008</v>
      </c>
      <c r="AE69" s="33">
        <v>5</v>
      </c>
      <c r="AF69" s="33">
        <v>4.8</v>
      </c>
      <c r="AG69" s="33">
        <v>96</v>
      </c>
      <c r="AH69" s="34">
        <v>4.8</v>
      </c>
      <c r="AI69" s="35">
        <f t="shared" ref="AI69:AI78" si="30">D69*AH69/5</f>
        <v>0.96</v>
      </c>
      <c r="AJ69" s="33">
        <v>5</v>
      </c>
      <c r="AK69" s="33">
        <v>4.5999999999999996</v>
      </c>
      <c r="AL69" s="33">
        <v>92</v>
      </c>
      <c r="AM69" s="34">
        <v>4.5999999999999996</v>
      </c>
      <c r="AN69" s="35">
        <f t="shared" ref="AN69:AN78" si="31">D69*AM69/5</f>
        <v>0.91999999999999993</v>
      </c>
      <c r="AO69" s="33">
        <v>5</v>
      </c>
      <c r="AP69" s="33">
        <v>4.8</v>
      </c>
      <c r="AQ69" s="33">
        <v>96</v>
      </c>
      <c r="AR69" s="34">
        <v>4.8</v>
      </c>
      <c r="AS69" s="35">
        <f t="shared" ref="AS69:AS78" si="32">D69*AR69/5</f>
        <v>0.96</v>
      </c>
      <c r="AT69" s="33">
        <v>5</v>
      </c>
      <c r="AU69" s="33">
        <v>4.7</v>
      </c>
      <c r="AV69" s="33">
        <v>94</v>
      </c>
      <c r="AW69" s="34">
        <v>4.7</v>
      </c>
      <c r="AX69" s="35">
        <f t="shared" ref="AX69:AX78" si="33">D69*AW69/5</f>
        <v>0.94000000000000006</v>
      </c>
      <c r="AY69" s="33">
        <v>5</v>
      </c>
      <c r="AZ69" s="33">
        <v>4.9000000000000004</v>
      </c>
      <c r="BA69" s="33">
        <v>98.000000000000014</v>
      </c>
      <c r="BB69" s="34">
        <v>4.9000000000000004</v>
      </c>
      <c r="BC69" s="35">
        <f t="shared" ref="BC69:BC78" si="34">D69*BB69/5</f>
        <v>0.98000000000000009</v>
      </c>
      <c r="BD69" s="33">
        <v>5</v>
      </c>
      <c r="BE69" s="33">
        <v>5</v>
      </c>
      <c r="BF69" s="33">
        <v>100</v>
      </c>
      <c r="BG69" s="34">
        <v>5</v>
      </c>
      <c r="BH69" s="35">
        <f t="shared" ref="BH69:BH78" si="35">D69*BG69/5</f>
        <v>1</v>
      </c>
      <c r="BI69" s="33">
        <v>5</v>
      </c>
      <c r="BJ69" s="33">
        <v>5</v>
      </c>
      <c r="BK69" s="33">
        <v>100</v>
      </c>
      <c r="BL69" s="34">
        <v>5</v>
      </c>
      <c r="BM69" s="35">
        <f t="shared" ref="BM69:BM78" si="36">D69*BL69/5</f>
        <v>1</v>
      </c>
      <c r="BN69" s="33">
        <v>5</v>
      </c>
      <c r="BO69" s="33">
        <v>4.7</v>
      </c>
      <c r="BP69" s="33">
        <v>94</v>
      </c>
      <c r="BQ69" s="34">
        <v>4.7</v>
      </c>
      <c r="BR69" s="35">
        <f t="shared" ref="BR69:BR78" si="37">D69*BQ69/5</f>
        <v>0.94000000000000006</v>
      </c>
      <c r="BS69" s="33">
        <v>5</v>
      </c>
      <c r="BT69" s="33">
        <v>4.5999999999999996</v>
      </c>
      <c r="BU69" s="33">
        <v>92</v>
      </c>
      <c r="BV69" s="34">
        <v>4.5999999999999996</v>
      </c>
      <c r="BW69" s="35">
        <f t="shared" ref="BW69:BW78" si="38">D69*BV69/5</f>
        <v>0.91999999999999993</v>
      </c>
      <c r="BX69" s="33">
        <v>5</v>
      </c>
      <c r="BY69" s="33">
        <v>5</v>
      </c>
      <c r="BZ69" s="33">
        <v>100</v>
      </c>
      <c r="CA69" s="34">
        <v>5</v>
      </c>
      <c r="CB69" s="35">
        <f t="shared" ref="CB69:CB78" si="39">D69*CA69/5</f>
        <v>1</v>
      </c>
      <c r="CC69" s="33">
        <v>5</v>
      </c>
      <c r="CD69" s="33">
        <v>4.8</v>
      </c>
      <c r="CE69" s="33">
        <v>96</v>
      </c>
      <c r="CF69" s="34">
        <v>4.8</v>
      </c>
      <c r="CG69" s="35">
        <f t="shared" ref="CG69:CG78" si="40">D69*CF69/5</f>
        <v>0.96</v>
      </c>
      <c r="CH69" s="33">
        <v>5</v>
      </c>
      <c r="CI69" s="33">
        <v>4.9000000000000004</v>
      </c>
      <c r="CJ69" s="33">
        <v>98.000000000000014</v>
      </c>
      <c r="CK69" s="34">
        <v>4.9000000000000004</v>
      </c>
      <c r="CL69" s="35">
        <f t="shared" ref="CL69:CL78" si="41">D69*CK69/5</f>
        <v>0.98000000000000009</v>
      </c>
      <c r="CM69" s="33">
        <v>5</v>
      </c>
      <c r="CN69" s="33">
        <v>4.5</v>
      </c>
      <c r="CO69" s="33">
        <v>90</v>
      </c>
      <c r="CP69" s="34">
        <v>4.5</v>
      </c>
      <c r="CQ69" s="35">
        <f t="shared" ref="CQ69:CQ78" si="42">D69*CP69/5</f>
        <v>0.9</v>
      </c>
      <c r="CR69" s="33">
        <v>5</v>
      </c>
      <c r="CS69" s="33">
        <v>4.4000000000000004</v>
      </c>
      <c r="CT69" s="33">
        <v>88.000000000000014</v>
      </c>
      <c r="CU69" s="34">
        <v>4.4000000000000004</v>
      </c>
      <c r="CV69" s="35">
        <f t="shared" ref="CV69:CV78" si="43">D69*CU69/5</f>
        <v>0.88000000000000012</v>
      </c>
      <c r="CW69" s="33">
        <v>5</v>
      </c>
      <c r="CX69" s="33">
        <v>4.5</v>
      </c>
      <c r="CY69" s="33">
        <v>90</v>
      </c>
      <c r="CZ69" s="34">
        <v>4.5</v>
      </c>
      <c r="DA69" s="35">
        <f t="shared" ref="DA69:DA78" si="44">D69*CZ69/5</f>
        <v>0.9</v>
      </c>
      <c r="DB69" s="33">
        <v>5</v>
      </c>
      <c r="DC69" s="33">
        <v>4.4000000000000004</v>
      </c>
      <c r="DD69" s="33">
        <v>88.000000000000014</v>
      </c>
      <c r="DE69" s="34">
        <v>4.4000000000000004</v>
      </c>
      <c r="DF69" s="35">
        <f t="shared" ref="DF69:DF78" si="45">D69*DE69/5</f>
        <v>0.88000000000000012</v>
      </c>
      <c r="DG69" s="33">
        <v>5</v>
      </c>
      <c r="DH69" s="33">
        <v>4.7</v>
      </c>
      <c r="DI69" s="33">
        <v>94</v>
      </c>
      <c r="DJ69" s="34">
        <v>4.7</v>
      </c>
      <c r="DK69" s="35">
        <f t="shared" ref="DK69:DK78" si="46">D69*DJ69/5</f>
        <v>0.94000000000000006</v>
      </c>
      <c r="DL69" s="33">
        <v>5</v>
      </c>
      <c r="DM69" s="33">
        <v>4.0999999999999996</v>
      </c>
      <c r="DN69" s="33">
        <v>82</v>
      </c>
      <c r="DO69" s="34">
        <v>4.0999999999999996</v>
      </c>
      <c r="DP69" s="35">
        <f t="shared" ref="DP69:DP78" si="47">D69*DO69/5</f>
        <v>0.82</v>
      </c>
      <c r="DQ69" s="33">
        <v>5</v>
      </c>
      <c r="DR69" s="33">
        <v>5</v>
      </c>
      <c r="DS69" s="33">
        <v>100</v>
      </c>
      <c r="DT69" s="34">
        <v>5</v>
      </c>
      <c r="DU69" s="35">
        <f t="shared" ref="DU69:DU78" si="48">D69*DT69/5</f>
        <v>1</v>
      </c>
      <c r="DV69" s="33">
        <v>5</v>
      </c>
      <c r="DW69" s="33">
        <v>5</v>
      </c>
      <c r="DX69" s="33">
        <v>100</v>
      </c>
      <c r="DY69" s="34">
        <v>5</v>
      </c>
      <c r="DZ69" s="35">
        <f t="shared" ref="DZ69:DZ78" si="49">D69*DY69/5</f>
        <v>1</v>
      </c>
    </row>
    <row r="70" spans="1:130" s="23" customFormat="1" ht="45" x14ac:dyDescent="0.25">
      <c r="A70" s="63" t="s">
        <v>83</v>
      </c>
      <c r="B70" s="49" t="s">
        <v>171</v>
      </c>
      <c r="C70" s="59" t="s">
        <v>7</v>
      </c>
      <c r="D70" s="50">
        <v>1</v>
      </c>
      <c r="E70" s="53" t="s">
        <v>168</v>
      </c>
      <c r="F70" s="33">
        <v>5</v>
      </c>
      <c r="G70" s="33">
        <v>4.8</v>
      </c>
      <c r="H70" s="33">
        <v>96</v>
      </c>
      <c r="I70" s="34">
        <v>4.8</v>
      </c>
      <c r="J70" s="35">
        <f t="shared" si="25"/>
        <v>0.96</v>
      </c>
      <c r="K70" s="33">
        <v>5</v>
      </c>
      <c r="L70" s="33">
        <v>5</v>
      </c>
      <c r="M70" s="33">
        <v>100</v>
      </c>
      <c r="N70" s="34">
        <v>5</v>
      </c>
      <c r="O70" s="35">
        <f t="shared" si="26"/>
        <v>1</v>
      </c>
      <c r="P70" s="33">
        <v>5</v>
      </c>
      <c r="Q70" s="33">
        <v>5</v>
      </c>
      <c r="R70" s="33">
        <v>100</v>
      </c>
      <c r="S70" s="34">
        <v>5</v>
      </c>
      <c r="T70" s="35">
        <f t="shared" si="27"/>
        <v>1</v>
      </c>
      <c r="U70" s="33">
        <v>5</v>
      </c>
      <c r="V70" s="33">
        <v>5</v>
      </c>
      <c r="W70" s="33">
        <v>100</v>
      </c>
      <c r="X70" s="34">
        <v>5</v>
      </c>
      <c r="Y70" s="35">
        <f t="shared" si="28"/>
        <v>1</v>
      </c>
      <c r="Z70" s="33">
        <v>5</v>
      </c>
      <c r="AA70" s="33">
        <v>5</v>
      </c>
      <c r="AB70" s="33">
        <v>100</v>
      </c>
      <c r="AC70" s="34">
        <v>5</v>
      </c>
      <c r="AD70" s="35">
        <f t="shared" si="29"/>
        <v>1</v>
      </c>
      <c r="AE70" s="33">
        <v>5</v>
      </c>
      <c r="AF70" s="33">
        <v>5</v>
      </c>
      <c r="AG70" s="33">
        <v>100</v>
      </c>
      <c r="AH70" s="34">
        <v>5</v>
      </c>
      <c r="AI70" s="35">
        <f t="shared" si="30"/>
        <v>1</v>
      </c>
      <c r="AJ70" s="33">
        <v>5</v>
      </c>
      <c r="AK70" s="33">
        <v>5</v>
      </c>
      <c r="AL70" s="33">
        <v>100</v>
      </c>
      <c r="AM70" s="34">
        <v>5</v>
      </c>
      <c r="AN70" s="35">
        <f t="shared" si="31"/>
        <v>1</v>
      </c>
      <c r="AO70" s="33">
        <v>5</v>
      </c>
      <c r="AP70" s="33">
        <v>5</v>
      </c>
      <c r="AQ70" s="33">
        <v>100</v>
      </c>
      <c r="AR70" s="34">
        <v>5</v>
      </c>
      <c r="AS70" s="35">
        <f t="shared" si="32"/>
        <v>1</v>
      </c>
      <c r="AT70" s="33">
        <v>5</v>
      </c>
      <c r="AU70" s="33">
        <v>4.8</v>
      </c>
      <c r="AV70" s="33">
        <v>96</v>
      </c>
      <c r="AW70" s="34">
        <v>4.8</v>
      </c>
      <c r="AX70" s="35">
        <f t="shared" si="33"/>
        <v>0.96</v>
      </c>
      <c r="AY70" s="33">
        <v>5</v>
      </c>
      <c r="AZ70" s="33">
        <v>5</v>
      </c>
      <c r="BA70" s="33">
        <v>100</v>
      </c>
      <c r="BB70" s="34">
        <v>5</v>
      </c>
      <c r="BC70" s="35">
        <f t="shared" si="34"/>
        <v>1</v>
      </c>
      <c r="BD70" s="33">
        <v>5</v>
      </c>
      <c r="BE70" s="33">
        <v>5</v>
      </c>
      <c r="BF70" s="33">
        <v>100</v>
      </c>
      <c r="BG70" s="34">
        <v>5</v>
      </c>
      <c r="BH70" s="35">
        <f t="shared" si="35"/>
        <v>1</v>
      </c>
      <c r="BI70" s="33">
        <v>5</v>
      </c>
      <c r="BJ70" s="33">
        <v>5</v>
      </c>
      <c r="BK70" s="33">
        <v>100</v>
      </c>
      <c r="BL70" s="34">
        <v>5</v>
      </c>
      <c r="BM70" s="35">
        <f t="shared" si="36"/>
        <v>1</v>
      </c>
      <c r="BN70" s="33">
        <v>5</v>
      </c>
      <c r="BO70" s="33">
        <v>4.8</v>
      </c>
      <c r="BP70" s="33">
        <v>96</v>
      </c>
      <c r="BQ70" s="34">
        <v>4.8</v>
      </c>
      <c r="BR70" s="35">
        <f t="shared" si="37"/>
        <v>0.96</v>
      </c>
      <c r="BS70" s="33">
        <v>5</v>
      </c>
      <c r="BT70" s="33">
        <v>5</v>
      </c>
      <c r="BU70" s="33">
        <v>100</v>
      </c>
      <c r="BV70" s="34">
        <v>5</v>
      </c>
      <c r="BW70" s="35">
        <f t="shared" si="38"/>
        <v>1</v>
      </c>
      <c r="BX70" s="33">
        <v>5</v>
      </c>
      <c r="BY70" s="33">
        <v>4.9000000000000004</v>
      </c>
      <c r="BZ70" s="33">
        <v>98.000000000000014</v>
      </c>
      <c r="CA70" s="34">
        <v>4.9000000000000004</v>
      </c>
      <c r="CB70" s="35">
        <f t="shared" si="39"/>
        <v>0.98000000000000009</v>
      </c>
      <c r="CC70" s="33">
        <v>5</v>
      </c>
      <c r="CD70" s="33">
        <v>5</v>
      </c>
      <c r="CE70" s="33">
        <v>100</v>
      </c>
      <c r="CF70" s="34">
        <v>5</v>
      </c>
      <c r="CG70" s="35">
        <f t="shared" si="40"/>
        <v>1</v>
      </c>
      <c r="CH70" s="33">
        <v>5</v>
      </c>
      <c r="CI70" s="33">
        <v>5</v>
      </c>
      <c r="CJ70" s="33">
        <v>100</v>
      </c>
      <c r="CK70" s="34">
        <v>5</v>
      </c>
      <c r="CL70" s="35">
        <f t="shared" si="41"/>
        <v>1</v>
      </c>
      <c r="CM70" s="33">
        <v>5</v>
      </c>
      <c r="CN70" s="33">
        <v>5</v>
      </c>
      <c r="CO70" s="33">
        <v>100</v>
      </c>
      <c r="CP70" s="34">
        <v>5</v>
      </c>
      <c r="CQ70" s="35">
        <f t="shared" si="42"/>
        <v>1</v>
      </c>
      <c r="CR70" s="33">
        <v>5</v>
      </c>
      <c r="CS70" s="33">
        <v>4.5</v>
      </c>
      <c r="CT70" s="33">
        <v>90</v>
      </c>
      <c r="CU70" s="34">
        <v>4.5</v>
      </c>
      <c r="CV70" s="35">
        <f t="shared" si="43"/>
        <v>0.9</v>
      </c>
      <c r="CW70" s="33">
        <v>5</v>
      </c>
      <c r="CX70" s="33">
        <v>4.8</v>
      </c>
      <c r="CY70" s="33">
        <v>96</v>
      </c>
      <c r="CZ70" s="34">
        <v>4.8</v>
      </c>
      <c r="DA70" s="35">
        <f t="shared" si="44"/>
        <v>0.96</v>
      </c>
      <c r="DB70" s="33">
        <v>5</v>
      </c>
      <c r="DC70" s="33">
        <v>4.8</v>
      </c>
      <c r="DD70" s="33">
        <v>96</v>
      </c>
      <c r="DE70" s="34">
        <v>4.8</v>
      </c>
      <c r="DF70" s="35">
        <f t="shared" si="45"/>
        <v>0.96</v>
      </c>
      <c r="DG70" s="33">
        <v>5</v>
      </c>
      <c r="DH70" s="33">
        <v>5</v>
      </c>
      <c r="DI70" s="33">
        <v>100</v>
      </c>
      <c r="DJ70" s="34">
        <v>5</v>
      </c>
      <c r="DK70" s="35">
        <f t="shared" si="46"/>
        <v>1</v>
      </c>
      <c r="DL70" s="33">
        <v>5</v>
      </c>
      <c r="DM70" s="33">
        <v>5</v>
      </c>
      <c r="DN70" s="33">
        <v>100</v>
      </c>
      <c r="DO70" s="34">
        <v>5</v>
      </c>
      <c r="DP70" s="35">
        <f t="shared" si="47"/>
        <v>1</v>
      </c>
      <c r="DQ70" s="33">
        <v>5</v>
      </c>
      <c r="DR70" s="33">
        <v>5</v>
      </c>
      <c r="DS70" s="33">
        <v>100</v>
      </c>
      <c r="DT70" s="34">
        <v>5</v>
      </c>
      <c r="DU70" s="35">
        <f t="shared" si="48"/>
        <v>1</v>
      </c>
      <c r="DV70" s="33">
        <v>5</v>
      </c>
      <c r="DW70" s="33">
        <v>5</v>
      </c>
      <c r="DX70" s="33">
        <v>100</v>
      </c>
      <c r="DY70" s="34">
        <v>5</v>
      </c>
      <c r="DZ70" s="35">
        <f t="shared" si="49"/>
        <v>1</v>
      </c>
    </row>
    <row r="71" spans="1:130" s="23" customFormat="1" ht="87.6" customHeight="1" x14ac:dyDescent="0.25">
      <c r="A71" s="63" t="s">
        <v>84</v>
      </c>
      <c r="B71" s="49" t="s">
        <v>170</v>
      </c>
      <c r="C71" s="59" t="s">
        <v>7</v>
      </c>
      <c r="D71" s="50">
        <v>1</v>
      </c>
      <c r="E71" s="53" t="s">
        <v>87</v>
      </c>
      <c r="F71" s="33">
        <v>5</v>
      </c>
      <c r="G71" s="33">
        <v>5</v>
      </c>
      <c r="H71" s="33"/>
      <c r="I71" s="34">
        <v>5</v>
      </c>
      <c r="J71" s="35">
        <f t="shared" si="25"/>
        <v>1</v>
      </c>
      <c r="K71" s="33">
        <v>5</v>
      </c>
      <c r="L71" s="33">
        <v>5</v>
      </c>
      <c r="M71" s="33"/>
      <c r="N71" s="34">
        <v>5</v>
      </c>
      <c r="O71" s="35">
        <f t="shared" si="26"/>
        <v>1</v>
      </c>
      <c r="P71" s="33">
        <v>5</v>
      </c>
      <c r="Q71" s="33">
        <v>5</v>
      </c>
      <c r="R71" s="33"/>
      <c r="S71" s="34">
        <v>5</v>
      </c>
      <c r="T71" s="35">
        <f t="shared" si="27"/>
        <v>1</v>
      </c>
      <c r="U71" s="33">
        <v>5</v>
      </c>
      <c r="V71" s="33">
        <v>5</v>
      </c>
      <c r="W71" s="33"/>
      <c r="X71" s="34">
        <v>5</v>
      </c>
      <c r="Y71" s="35">
        <f t="shared" si="28"/>
        <v>1</v>
      </c>
      <c r="Z71" s="33">
        <v>5</v>
      </c>
      <c r="AA71" s="33">
        <v>5</v>
      </c>
      <c r="AB71" s="33"/>
      <c r="AC71" s="34">
        <v>5</v>
      </c>
      <c r="AD71" s="35">
        <f t="shared" si="29"/>
        <v>1</v>
      </c>
      <c r="AE71" s="33">
        <v>5</v>
      </c>
      <c r="AF71" s="33">
        <v>4.5</v>
      </c>
      <c r="AG71" s="33"/>
      <c r="AH71" s="34">
        <v>4.5</v>
      </c>
      <c r="AI71" s="35">
        <f t="shared" si="30"/>
        <v>0.9</v>
      </c>
      <c r="AJ71" s="33">
        <v>5</v>
      </c>
      <c r="AK71" s="33">
        <v>5</v>
      </c>
      <c r="AL71" s="33"/>
      <c r="AM71" s="34">
        <v>5</v>
      </c>
      <c r="AN71" s="35">
        <f t="shared" si="31"/>
        <v>1</v>
      </c>
      <c r="AO71" s="33">
        <v>5</v>
      </c>
      <c r="AP71" s="33">
        <v>5</v>
      </c>
      <c r="AQ71" s="33"/>
      <c r="AR71" s="34">
        <v>5</v>
      </c>
      <c r="AS71" s="35">
        <f t="shared" si="32"/>
        <v>1</v>
      </c>
      <c r="AT71" s="33">
        <v>5</v>
      </c>
      <c r="AU71" s="33">
        <v>5</v>
      </c>
      <c r="AV71" s="33"/>
      <c r="AW71" s="34">
        <v>5</v>
      </c>
      <c r="AX71" s="35">
        <f t="shared" si="33"/>
        <v>1</v>
      </c>
      <c r="AY71" s="33">
        <v>5</v>
      </c>
      <c r="AZ71" s="33">
        <v>5</v>
      </c>
      <c r="BA71" s="33"/>
      <c r="BB71" s="34">
        <v>5</v>
      </c>
      <c r="BC71" s="35">
        <f t="shared" si="34"/>
        <v>1</v>
      </c>
      <c r="BD71" s="33">
        <v>5</v>
      </c>
      <c r="BE71" s="33">
        <v>5</v>
      </c>
      <c r="BF71" s="33"/>
      <c r="BG71" s="34">
        <v>5</v>
      </c>
      <c r="BH71" s="35">
        <f t="shared" si="35"/>
        <v>1</v>
      </c>
      <c r="BI71" s="33">
        <v>5</v>
      </c>
      <c r="BJ71" s="33">
        <v>5</v>
      </c>
      <c r="BK71" s="33"/>
      <c r="BL71" s="34">
        <v>5</v>
      </c>
      <c r="BM71" s="35">
        <f t="shared" si="36"/>
        <v>1</v>
      </c>
      <c r="BN71" s="33">
        <v>5</v>
      </c>
      <c r="BO71" s="33">
        <v>5</v>
      </c>
      <c r="BP71" s="33"/>
      <c r="BQ71" s="34">
        <v>5</v>
      </c>
      <c r="BR71" s="35">
        <f t="shared" si="37"/>
        <v>1</v>
      </c>
      <c r="BS71" s="33">
        <v>5</v>
      </c>
      <c r="BT71" s="33">
        <v>5</v>
      </c>
      <c r="BU71" s="33"/>
      <c r="BV71" s="34">
        <v>5</v>
      </c>
      <c r="BW71" s="35">
        <f t="shared" si="38"/>
        <v>1</v>
      </c>
      <c r="BX71" s="33">
        <v>5</v>
      </c>
      <c r="BY71" s="33">
        <v>4.5</v>
      </c>
      <c r="BZ71" s="33"/>
      <c r="CA71" s="34">
        <v>4.5</v>
      </c>
      <c r="CB71" s="35">
        <f t="shared" si="39"/>
        <v>0.9</v>
      </c>
      <c r="CC71" s="33">
        <v>5</v>
      </c>
      <c r="CD71" s="33">
        <v>5</v>
      </c>
      <c r="CE71" s="33"/>
      <c r="CF71" s="34">
        <v>5</v>
      </c>
      <c r="CG71" s="35">
        <f t="shared" si="40"/>
        <v>1</v>
      </c>
      <c r="CH71" s="33">
        <v>5</v>
      </c>
      <c r="CI71" s="33">
        <v>5</v>
      </c>
      <c r="CJ71" s="33"/>
      <c r="CK71" s="34">
        <v>5</v>
      </c>
      <c r="CL71" s="35">
        <f t="shared" si="41"/>
        <v>1</v>
      </c>
      <c r="CM71" s="33">
        <v>5</v>
      </c>
      <c r="CN71" s="33">
        <v>5</v>
      </c>
      <c r="CO71" s="33"/>
      <c r="CP71" s="34">
        <v>5</v>
      </c>
      <c r="CQ71" s="35">
        <f t="shared" si="42"/>
        <v>1</v>
      </c>
      <c r="CR71" s="33">
        <v>5</v>
      </c>
      <c r="CS71" s="33">
        <v>5</v>
      </c>
      <c r="CT71" s="33"/>
      <c r="CU71" s="34">
        <v>5</v>
      </c>
      <c r="CV71" s="35">
        <f t="shared" si="43"/>
        <v>1</v>
      </c>
      <c r="CW71" s="33">
        <v>5</v>
      </c>
      <c r="CX71" s="33">
        <v>5</v>
      </c>
      <c r="CY71" s="33"/>
      <c r="CZ71" s="34">
        <v>5</v>
      </c>
      <c r="DA71" s="35">
        <f t="shared" si="44"/>
        <v>1</v>
      </c>
      <c r="DB71" s="33">
        <v>5</v>
      </c>
      <c r="DC71" s="33">
        <v>5</v>
      </c>
      <c r="DD71" s="33"/>
      <c r="DE71" s="34">
        <v>5</v>
      </c>
      <c r="DF71" s="35">
        <f t="shared" si="45"/>
        <v>1</v>
      </c>
      <c r="DG71" s="33">
        <v>5</v>
      </c>
      <c r="DH71" s="33">
        <v>5</v>
      </c>
      <c r="DI71" s="33"/>
      <c r="DJ71" s="34">
        <v>5</v>
      </c>
      <c r="DK71" s="35">
        <f t="shared" si="46"/>
        <v>1</v>
      </c>
      <c r="DL71" s="33">
        <v>5</v>
      </c>
      <c r="DM71" s="33">
        <v>4.5</v>
      </c>
      <c r="DN71" s="33"/>
      <c r="DO71" s="34">
        <v>4.5</v>
      </c>
      <c r="DP71" s="35">
        <f t="shared" si="47"/>
        <v>0.9</v>
      </c>
      <c r="DQ71" s="33">
        <v>5</v>
      </c>
      <c r="DR71" s="33">
        <v>5</v>
      </c>
      <c r="DS71" s="33"/>
      <c r="DT71" s="34">
        <v>5</v>
      </c>
      <c r="DU71" s="35">
        <f t="shared" si="48"/>
        <v>1</v>
      </c>
      <c r="DV71" s="33">
        <v>5</v>
      </c>
      <c r="DW71" s="33">
        <v>5</v>
      </c>
      <c r="DX71" s="33"/>
      <c r="DY71" s="34">
        <v>5</v>
      </c>
      <c r="DZ71" s="35">
        <f t="shared" si="49"/>
        <v>1</v>
      </c>
    </row>
    <row r="72" spans="1:130" s="23" customFormat="1" ht="45" x14ac:dyDescent="0.25">
      <c r="A72" s="63" t="s">
        <v>96</v>
      </c>
      <c r="B72" s="49" t="s">
        <v>172</v>
      </c>
      <c r="C72" s="59" t="s">
        <v>7</v>
      </c>
      <c r="D72" s="50">
        <v>1</v>
      </c>
      <c r="E72" s="53" t="s">
        <v>88</v>
      </c>
      <c r="F72" s="33">
        <v>5</v>
      </c>
      <c r="G72" s="33">
        <v>5</v>
      </c>
      <c r="H72" s="33"/>
      <c r="I72" s="34">
        <v>5</v>
      </c>
      <c r="J72" s="35">
        <f t="shared" si="25"/>
        <v>1</v>
      </c>
      <c r="K72" s="33">
        <v>5</v>
      </c>
      <c r="L72" s="33">
        <v>5</v>
      </c>
      <c r="M72" s="33"/>
      <c r="N72" s="34">
        <v>5</v>
      </c>
      <c r="O72" s="35">
        <f t="shared" si="26"/>
        <v>1</v>
      </c>
      <c r="P72" s="33">
        <v>5</v>
      </c>
      <c r="Q72" s="33">
        <v>5</v>
      </c>
      <c r="R72" s="33"/>
      <c r="S72" s="34">
        <v>5</v>
      </c>
      <c r="T72" s="35">
        <f t="shared" si="27"/>
        <v>1</v>
      </c>
      <c r="U72" s="33">
        <v>5</v>
      </c>
      <c r="V72" s="33">
        <v>5</v>
      </c>
      <c r="W72" s="33"/>
      <c r="X72" s="34">
        <v>5</v>
      </c>
      <c r="Y72" s="35">
        <f t="shared" si="28"/>
        <v>1</v>
      </c>
      <c r="Z72" s="33">
        <v>5</v>
      </c>
      <c r="AA72" s="33">
        <v>5</v>
      </c>
      <c r="AB72" s="33"/>
      <c r="AC72" s="34">
        <v>5</v>
      </c>
      <c r="AD72" s="35">
        <f t="shared" si="29"/>
        <v>1</v>
      </c>
      <c r="AE72" s="33">
        <v>5</v>
      </c>
      <c r="AF72" s="33">
        <v>5</v>
      </c>
      <c r="AG72" s="33"/>
      <c r="AH72" s="34">
        <v>5</v>
      </c>
      <c r="AI72" s="35">
        <f t="shared" si="30"/>
        <v>1</v>
      </c>
      <c r="AJ72" s="33">
        <v>5</v>
      </c>
      <c r="AK72" s="33">
        <v>5</v>
      </c>
      <c r="AL72" s="33"/>
      <c r="AM72" s="34">
        <v>5</v>
      </c>
      <c r="AN72" s="35">
        <f t="shared" si="31"/>
        <v>1</v>
      </c>
      <c r="AO72" s="33">
        <v>5</v>
      </c>
      <c r="AP72" s="33">
        <v>5</v>
      </c>
      <c r="AQ72" s="33"/>
      <c r="AR72" s="34">
        <v>5</v>
      </c>
      <c r="AS72" s="35">
        <f t="shared" si="32"/>
        <v>1</v>
      </c>
      <c r="AT72" s="33">
        <v>5</v>
      </c>
      <c r="AU72" s="33">
        <v>5</v>
      </c>
      <c r="AV72" s="33"/>
      <c r="AW72" s="34">
        <v>5</v>
      </c>
      <c r="AX72" s="35">
        <f t="shared" si="33"/>
        <v>1</v>
      </c>
      <c r="AY72" s="33">
        <v>5</v>
      </c>
      <c r="AZ72" s="33">
        <v>5</v>
      </c>
      <c r="BA72" s="33"/>
      <c r="BB72" s="34">
        <v>5</v>
      </c>
      <c r="BC72" s="35">
        <f t="shared" si="34"/>
        <v>1</v>
      </c>
      <c r="BD72" s="33">
        <v>5</v>
      </c>
      <c r="BE72" s="33">
        <v>5</v>
      </c>
      <c r="BF72" s="33"/>
      <c r="BG72" s="34">
        <v>5</v>
      </c>
      <c r="BH72" s="35">
        <f t="shared" si="35"/>
        <v>1</v>
      </c>
      <c r="BI72" s="33">
        <v>5</v>
      </c>
      <c r="BJ72" s="33">
        <v>5</v>
      </c>
      <c r="BK72" s="33"/>
      <c r="BL72" s="34">
        <v>5</v>
      </c>
      <c r="BM72" s="35">
        <f t="shared" si="36"/>
        <v>1</v>
      </c>
      <c r="BN72" s="33">
        <v>5</v>
      </c>
      <c r="BO72" s="33">
        <v>5</v>
      </c>
      <c r="BP72" s="33"/>
      <c r="BQ72" s="34">
        <v>5</v>
      </c>
      <c r="BR72" s="35">
        <f t="shared" si="37"/>
        <v>1</v>
      </c>
      <c r="BS72" s="33">
        <v>5</v>
      </c>
      <c r="BT72" s="33">
        <v>5</v>
      </c>
      <c r="BU72" s="33"/>
      <c r="BV72" s="34">
        <v>5</v>
      </c>
      <c r="BW72" s="35">
        <f t="shared" si="38"/>
        <v>1</v>
      </c>
      <c r="BX72" s="33">
        <v>5</v>
      </c>
      <c r="BY72" s="33">
        <v>5</v>
      </c>
      <c r="BZ72" s="33"/>
      <c r="CA72" s="34">
        <v>5</v>
      </c>
      <c r="CB72" s="35">
        <f t="shared" si="39"/>
        <v>1</v>
      </c>
      <c r="CC72" s="33">
        <v>5</v>
      </c>
      <c r="CD72" s="33">
        <v>5</v>
      </c>
      <c r="CE72" s="33"/>
      <c r="CF72" s="34">
        <v>5</v>
      </c>
      <c r="CG72" s="35">
        <f t="shared" si="40"/>
        <v>1</v>
      </c>
      <c r="CH72" s="33">
        <v>5</v>
      </c>
      <c r="CI72" s="33">
        <v>3.75</v>
      </c>
      <c r="CJ72" s="33"/>
      <c r="CK72" s="34">
        <v>3.75</v>
      </c>
      <c r="CL72" s="35">
        <f t="shared" si="41"/>
        <v>0.75</v>
      </c>
      <c r="CM72" s="33">
        <v>5</v>
      </c>
      <c r="CN72" s="33">
        <v>5</v>
      </c>
      <c r="CO72" s="33"/>
      <c r="CP72" s="34">
        <v>5</v>
      </c>
      <c r="CQ72" s="35">
        <f t="shared" si="42"/>
        <v>1</v>
      </c>
      <c r="CR72" s="33">
        <v>5</v>
      </c>
      <c r="CS72" s="33">
        <v>5</v>
      </c>
      <c r="CT72" s="33"/>
      <c r="CU72" s="34">
        <v>5</v>
      </c>
      <c r="CV72" s="35">
        <f t="shared" si="43"/>
        <v>1</v>
      </c>
      <c r="CW72" s="33">
        <v>5</v>
      </c>
      <c r="CX72" s="33">
        <v>3.75</v>
      </c>
      <c r="CY72" s="33"/>
      <c r="CZ72" s="34">
        <v>3.75</v>
      </c>
      <c r="DA72" s="35">
        <f t="shared" si="44"/>
        <v>0.75</v>
      </c>
      <c r="DB72" s="33">
        <v>5</v>
      </c>
      <c r="DC72" s="33">
        <v>5</v>
      </c>
      <c r="DD72" s="33"/>
      <c r="DE72" s="34">
        <v>5</v>
      </c>
      <c r="DF72" s="35">
        <f t="shared" si="45"/>
        <v>1</v>
      </c>
      <c r="DG72" s="33">
        <v>5</v>
      </c>
      <c r="DH72" s="33">
        <v>5</v>
      </c>
      <c r="DI72" s="33"/>
      <c r="DJ72" s="34">
        <v>5</v>
      </c>
      <c r="DK72" s="35">
        <f t="shared" si="46"/>
        <v>1</v>
      </c>
      <c r="DL72" s="33">
        <v>5</v>
      </c>
      <c r="DM72" s="33">
        <v>5</v>
      </c>
      <c r="DN72" s="33"/>
      <c r="DO72" s="34">
        <v>5</v>
      </c>
      <c r="DP72" s="35">
        <f t="shared" si="47"/>
        <v>1</v>
      </c>
      <c r="DQ72" s="33">
        <v>5</v>
      </c>
      <c r="DR72" s="33">
        <v>5</v>
      </c>
      <c r="DS72" s="33"/>
      <c r="DT72" s="34">
        <v>5</v>
      </c>
      <c r="DU72" s="35">
        <f t="shared" si="48"/>
        <v>1</v>
      </c>
      <c r="DV72" s="33">
        <v>5</v>
      </c>
      <c r="DW72" s="33">
        <v>5</v>
      </c>
      <c r="DX72" s="33"/>
      <c r="DY72" s="34">
        <v>5</v>
      </c>
      <c r="DZ72" s="35">
        <f t="shared" si="49"/>
        <v>1</v>
      </c>
    </row>
    <row r="73" spans="1:130" s="23" customFormat="1" ht="66.599999999999994" customHeight="1" x14ac:dyDescent="0.25">
      <c r="A73" s="63" t="s">
        <v>97</v>
      </c>
      <c r="B73" s="49" t="s">
        <v>173</v>
      </c>
      <c r="C73" s="59" t="s">
        <v>7</v>
      </c>
      <c r="D73" s="50">
        <v>5</v>
      </c>
      <c r="E73" s="53" t="s">
        <v>14</v>
      </c>
      <c r="F73" s="33">
        <v>10</v>
      </c>
      <c r="G73" s="33">
        <v>9</v>
      </c>
      <c r="H73" s="33">
        <v>90</v>
      </c>
      <c r="I73" s="34">
        <v>4.5</v>
      </c>
      <c r="J73" s="35">
        <f>D73*I73/5</f>
        <v>4.5</v>
      </c>
      <c r="K73" s="33">
        <v>10</v>
      </c>
      <c r="L73" s="33">
        <v>9</v>
      </c>
      <c r="M73" s="33">
        <v>90</v>
      </c>
      <c r="N73" s="34">
        <v>4.5</v>
      </c>
      <c r="O73" s="35">
        <f t="shared" si="26"/>
        <v>4.5</v>
      </c>
      <c r="P73" s="33">
        <v>10</v>
      </c>
      <c r="Q73" s="33">
        <v>8</v>
      </c>
      <c r="R73" s="33">
        <v>80</v>
      </c>
      <c r="S73" s="34">
        <v>4</v>
      </c>
      <c r="T73" s="35">
        <f t="shared" si="27"/>
        <v>4</v>
      </c>
      <c r="U73" s="33">
        <v>10</v>
      </c>
      <c r="V73" s="33">
        <v>10</v>
      </c>
      <c r="W73" s="33">
        <v>100</v>
      </c>
      <c r="X73" s="34">
        <v>5</v>
      </c>
      <c r="Y73" s="35">
        <f t="shared" si="28"/>
        <v>5</v>
      </c>
      <c r="Z73" s="33">
        <v>10</v>
      </c>
      <c r="AA73" s="33">
        <v>8.5</v>
      </c>
      <c r="AB73" s="33">
        <v>85</v>
      </c>
      <c r="AC73" s="34">
        <v>4.25</v>
      </c>
      <c r="AD73" s="35">
        <f t="shared" si="29"/>
        <v>4.25</v>
      </c>
      <c r="AE73" s="33">
        <v>10</v>
      </c>
      <c r="AF73" s="33">
        <v>10</v>
      </c>
      <c r="AG73" s="33">
        <v>100</v>
      </c>
      <c r="AH73" s="34">
        <v>5</v>
      </c>
      <c r="AI73" s="35">
        <f t="shared" si="30"/>
        <v>5</v>
      </c>
      <c r="AJ73" s="33">
        <v>10</v>
      </c>
      <c r="AK73" s="33">
        <v>9</v>
      </c>
      <c r="AL73" s="33">
        <v>90</v>
      </c>
      <c r="AM73" s="34">
        <v>4.5</v>
      </c>
      <c r="AN73" s="35">
        <f t="shared" si="31"/>
        <v>4.5</v>
      </c>
      <c r="AO73" s="33">
        <v>10</v>
      </c>
      <c r="AP73" s="33">
        <v>9</v>
      </c>
      <c r="AQ73" s="33">
        <v>90</v>
      </c>
      <c r="AR73" s="34">
        <v>4.5</v>
      </c>
      <c r="AS73" s="35">
        <f t="shared" si="32"/>
        <v>4.5</v>
      </c>
      <c r="AT73" s="33">
        <v>10</v>
      </c>
      <c r="AU73" s="33">
        <v>10</v>
      </c>
      <c r="AV73" s="33">
        <v>100</v>
      </c>
      <c r="AW73" s="34">
        <v>5</v>
      </c>
      <c r="AX73" s="35">
        <f t="shared" si="33"/>
        <v>5</v>
      </c>
      <c r="AY73" s="33">
        <v>10</v>
      </c>
      <c r="AZ73" s="33">
        <v>8</v>
      </c>
      <c r="BA73" s="33">
        <v>80</v>
      </c>
      <c r="BB73" s="34">
        <v>4</v>
      </c>
      <c r="BC73" s="35">
        <f t="shared" si="34"/>
        <v>4</v>
      </c>
      <c r="BD73" s="33">
        <v>10</v>
      </c>
      <c r="BE73" s="33">
        <v>10</v>
      </c>
      <c r="BF73" s="33">
        <v>100</v>
      </c>
      <c r="BG73" s="34">
        <v>5</v>
      </c>
      <c r="BH73" s="35">
        <f t="shared" si="35"/>
        <v>5</v>
      </c>
      <c r="BI73" s="33">
        <v>10</v>
      </c>
      <c r="BJ73" s="33">
        <v>8</v>
      </c>
      <c r="BK73" s="33">
        <v>80</v>
      </c>
      <c r="BL73" s="34">
        <v>4</v>
      </c>
      <c r="BM73" s="35">
        <f t="shared" si="36"/>
        <v>4</v>
      </c>
      <c r="BN73" s="33">
        <v>10</v>
      </c>
      <c r="BO73" s="33">
        <v>10</v>
      </c>
      <c r="BP73" s="33">
        <v>100</v>
      </c>
      <c r="BQ73" s="34">
        <v>5</v>
      </c>
      <c r="BR73" s="35">
        <f t="shared" si="37"/>
        <v>5</v>
      </c>
      <c r="BS73" s="33">
        <v>10</v>
      </c>
      <c r="BT73" s="33">
        <v>6.5</v>
      </c>
      <c r="BU73" s="33">
        <v>65</v>
      </c>
      <c r="BV73" s="34">
        <v>3.25</v>
      </c>
      <c r="BW73" s="35">
        <f t="shared" si="38"/>
        <v>3.25</v>
      </c>
      <c r="BX73" s="33">
        <v>10</v>
      </c>
      <c r="BY73" s="33">
        <v>9</v>
      </c>
      <c r="BZ73" s="33">
        <v>90</v>
      </c>
      <c r="CA73" s="34">
        <v>4.5</v>
      </c>
      <c r="CB73" s="35">
        <f t="shared" si="39"/>
        <v>4.5</v>
      </c>
      <c r="CC73" s="33">
        <v>10</v>
      </c>
      <c r="CD73" s="33">
        <v>5</v>
      </c>
      <c r="CE73" s="33">
        <v>50</v>
      </c>
      <c r="CF73" s="34">
        <v>2.5</v>
      </c>
      <c r="CG73" s="35">
        <f t="shared" si="40"/>
        <v>2.5</v>
      </c>
      <c r="CH73" s="33">
        <v>10</v>
      </c>
      <c r="CI73" s="33">
        <v>9</v>
      </c>
      <c r="CJ73" s="33">
        <v>90</v>
      </c>
      <c r="CK73" s="34">
        <v>4.5</v>
      </c>
      <c r="CL73" s="35">
        <f t="shared" si="41"/>
        <v>4.5</v>
      </c>
      <c r="CM73" s="33">
        <v>10</v>
      </c>
      <c r="CN73" s="33">
        <v>6</v>
      </c>
      <c r="CO73" s="33">
        <v>60</v>
      </c>
      <c r="CP73" s="34">
        <v>3</v>
      </c>
      <c r="CQ73" s="35">
        <f t="shared" si="42"/>
        <v>3</v>
      </c>
      <c r="CR73" s="33">
        <v>10</v>
      </c>
      <c r="CS73" s="33">
        <v>9</v>
      </c>
      <c r="CT73" s="33">
        <v>90</v>
      </c>
      <c r="CU73" s="34">
        <v>4.5</v>
      </c>
      <c r="CV73" s="35">
        <f t="shared" si="43"/>
        <v>4.5</v>
      </c>
      <c r="CW73" s="33">
        <v>10</v>
      </c>
      <c r="CX73" s="33">
        <v>6.5</v>
      </c>
      <c r="CY73" s="33">
        <v>65</v>
      </c>
      <c r="CZ73" s="34">
        <v>3.25</v>
      </c>
      <c r="DA73" s="35">
        <f t="shared" si="44"/>
        <v>3.25</v>
      </c>
      <c r="DB73" s="33">
        <v>10</v>
      </c>
      <c r="DC73" s="33">
        <v>9</v>
      </c>
      <c r="DD73" s="33">
        <v>90</v>
      </c>
      <c r="DE73" s="34">
        <v>4.5</v>
      </c>
      <c r="DF73" s="35">
        <f t="shared" si="45"/>
        <v>4.5</v>
      </c>
      <c r="DG73" s="33">
        <v>10</v>
      </c>
      <c r="DH73" s="33">
        <v>8</v>
      </c>
      <c r="DI73" s="33">
        <v>80</v>
      </c>
      <c r="DJ73" s="34">
        <v>4</v>
      </c>
      <c r="DK73" s="35">
        <f t="shared" si="46"/>
        <v>4</v>
      </c>
      <c r="DL73" s="33">
        <v>10</v>
      </c>
      <c r="DM73" s="33">
        <v>7</v>
      </c>
      <c r="DN73" s="33">
        <v>70</v>
      </c>
      <c r="DO73" s="34">
        <v>3.5</v>
      </c>
      <c r="DP73" s="35">
        <f t="shared" si="47"/>
        <v>3.5</v>
      </c>
      <c r="DQ73" s="33">
        <v>10</v>
      </c>
      <c r="DR73" s="33">
        <v>6</v>
      </c>
      <c r="DS73" s="33">
        <v>60</v>
      </c>
      <c r="DT73" s="34">
        <v>3</v>
      </c>
      <c r="DU73" s="35">
        <f t="shared" si="48"/>
        <v>3</v>
      </c>
      <c r="DV73" s="33">
        <v>10</v>
      </c>
      <c r="DW73" s="33">
        <v>9</v>
      </c>
      <c r="DX73" s="33">
        <v>90</v>
      </c>
      <c r="DY73" s="34">
        <v>4.5</v>
      </c>
      <c r="DZ73" s="35">
        <f t="shared" si="49"/>
        <v>4.5</v>
      </c>
    </row>
    <row r="74" spans="1:130" s="23" customFormat="1" ht="53.55" customHeight="1" x14ac:dyDescent="0.25">
      <c r="A74" s="63" t="s">
        <v>98</v>
      </c>
      <c r="B74" s="49" t="s">
        <v>174</v>
      </c>
      <c r="C74" s="59" t="s">
        <v>7</v>
      </c>
      <c r="D74" s="50">
        <v>1</v>
      </c>
      <c r="E74" s="53" t="s">
        <v>86</v>
      </c>
      <c r="F74" s="33">
        <v>5</v>
      </c>
      <c r="G74" s="33">
        <v>4.5</v>
      </c>
      <c r="H74" s="33"/>
      <c r="I74" s="34">
        <v>4.5</v>
      </c>
      <c r="J74" s="35">
        <f t="shared" si="25"/>
        <v>0.9</v>
      </c>
      <c r="K74" s="33">
        <v>5</v>
      </c>
      <c r="L74" s="33">
        <v>4.75</v>
      </c>
      <c r="M74" s="33"/>
      <c r="N74" s="34">
        <v>4.75</v>
      </c>
      <c r="O74" s="35">
        <f t="shared" si="26"/>
        <v>0.95</v>
      </c>
      <c r="P74" s="33">
        <v>5</v>
      </c>
      <c r="Q74" s="33">
        <v>4.5</v>
      </c>
      <c r="R74" s="33"/>
      <c r="S74" s="34">
        <v>4.5</v>
      </c>
      <c r="T74" s="35">
        <f t="shared" si="27"/>
        <v>0.9</v>
      </c>
      <c r="U74" s="33">
        <v>5</v>
      </c>
      <c r="V74" s="33">
        <v>4.5</v>
      </c>
      <c r="W74" s="33"/>
      <c r="X74" s="34">
        <v>4.5</v>
      </c>
      <c r="Y74" s="35">
        <f t="shared" si="28"/>
        <v>0.9</v>
      </c>
      <c r="Z74" s="33">
        <v>5</v>
      </c>
      <c r="AA74" s="33">
        <v>4.25</v>
      </c>
      <c r="AB74" s="33"/>
      <c r="AC74" s="34">
        <v>4.25</v>
      </c>
      <c r="AD74" s="35">
        <f t="shared" si="29"/>
        <v>0.85</v>
      </c>
      <c r="AE74" s="33">
        <v>5</v>
      </c>
      <c r="AF74" s="33">
        <v>4.5</v>
      </c>
      <c r="AG74" s="33"/>
      <c r="AH74" s="34">
        <v>4.5</v>
      </c>
      <c r="AI74" s="35">
        <f t="shared" si="30"/>
        <v>0.9</v>
      </c>
      <c r="AJ74" s="33">
        <v>5</v>
      </c>
      <c r="AK74" s="33">
        <v>5</v>
      </c>
      <c r="AL74" s="33"/>
      <c r="AM74" s="34">
        <v>5</v>
      </c>
      <c r="AN74" s="35">
        <f t="shared" si="31"/>
        <v>1</v>
      </c>
      <c r="AO74" s="33">
        <v>5</v>
      </c>
      <c r="AP74" s="33">
        <v>5</v>
      </c>
      <c r="AQ74" s="33"/>
      <c r="AR74" s="34">
        <v>5</v>
      </c>
      <c r="AS74" s="35">
        <f t="shared" si="32"/>
        <v>1</v>
      </c>
      <c r="AT74" s="33">
        <v>5</v>
      </c>
      <c r="AU74" s="33">
        <v>5</v>
      </c>
      <c r="AV74" s="33"/>
      <c r="AW74" s="34">
        <v>5</v>
      </c>
      <c r="AX74" s="35">
        <f t="shared" si="33"/>
        <v>1</v>
      </c>
      <c r="AY74" s="33">
        <v>5</v>
      </c>
      <c r="AZ74" s="33">
        <v>5</v>
      </c>
      <c r="BA74" s="33"/>
      <c r="BB74" s="34">
        <v>5</v>
      </c>
      <c r="BC74" s="35">
        <f t="shared" si="34"/>
        <v>1</v>
      </c>
      <c r="BD74" s="33">
        <v>5</v>
      </c>
      <c r="BE74" s="33">
        <v>5</v>
      </c>
      <c r="BF74" s="33"/>
      <c r="BG74" s="34">
        <v>5</v>
      </c>
      <c r="BH74" s="35">
        <f t="shared" si="35"/>
        <v>1</v>
      </c>
      <c r="BI74" s="33">
        <v>5</v>
      </c>
      <c r="BJ74" s="33">
        <v>5</v>
      </c>
      <c r="BK74" s="33"/>
      <c r="BL74" s="34">
        <v>5</v>
      </c>
      <c r="BM74" s="35">
        <f t="shared" si="36"/>
        <v>1</v>
      </c>
      <c r="BN74" s="33">
        <v>5</v>
      </c>
      <c r="BO74" s="33">
        <v>5</v>
      </c>
      <c r="BP74" s="33"/>
      <c r="BQ74" s="34">
        <v>5</v>
      </c>
      <c r="BR74" s="35">
        <f t="shared" si="37"/>
        <v>1</v>
      </c>
      <c r="BS74" s="33">
        <v>5</v>
      </c>
      <c r="BT74" s="33">
        <v>5</v>
      </c>
      <c r="BU74" s="33"/>
      <c r="BV74" s="34">
        <v>5</v>
      </c>
      <c r="BW74" s="35">
        <f t="shared" si="38"/>
        <v>1</v>
      </c>
      <c r="BX74" s="33">
        <v>5</v>
      </c>
      <c r="BY74" s="33">
        <v>5</v>
      </c>
      <c r="BZ74" s="33"/>
      <c r="CA74" s="34">
        <v>5</v>
      </c>
      <c r="CB74" s="35">
        <f t="shared" si="39"/>
        <v>1</v>
      </c>
      <c r="CC74" s="33">
        <v>5</v>
      </c>
      <c r="CD74" s="33">
        <v>5</v>
      </c>
      <c r="CE74" s="33"/>
      <c r="CF74" s="34">
        <v>5</v>
      </c>
      <c r="CG74" s="35">
        <f t="shared" si="40"/>
        <v>1</v>
      </c>
      <c r="CH74" s="33">
        <v>5</v>
      </c>
      <c r="CI74" s="33">
        <v>5</v>
      </c>
      <c r="CJ74" s="33"/>
      <c r="CK74" s="34">
        <v>5</v>
      </c>
      <c r="CL74" s="35">
        <f t="shared" si="41"/>
        <v>1</v>
      </c>
      <c r="CM74" s="33">
        <v>5</v>
      </c>
      <c r="CN74" s="33">
        <v>5</v>
      </c>
      <c r="CO74" s="33"/>
      <c r="CP74" s="34">
        <v>5</v>
      </c>
      <c r="CQ74" s="35">
        <f t="shared" si="42"/>
        <v>1</v>
      </c>
      <c r="CR74" s="33">
        <v>5</v>
      </c>
      <c r="CS74" s="33">
        <v>5</v>
      </c>
      <c r="CT74" s="33"/>
      <c r="CU74" s="34">
        <v>5</v>
      </c>
      <c r="CV74" s="35">
        <f t="shared" si="43"/>
        <v>1</v>
      </c>
      <c r="CW74" s="33">
        <v>5</v>
      </c>
      <c r="CX74" s="33">
        <v>4.5</v>
      </c>
      <c r="CY74" s="33"/>
      <c r="CZ74" s="34">
        <v>4.5</v>
      </c>
      <c r="DA74" s="35">
        <f t="shared" si="44"/>
        <v>0.9</v>
      </c>
      <c r="DB74" s="33">
        <v>5</v>
      </c>
      <c r="DC74" s="33">
        <v>4.5</v>
      </c>
      <c r="DD74" s="33"/>
      <c r="DE74" s="34">
        <v>4.5</v>
      </c>
      <c r="DF74" s="35">
        <f t="shared" si="45"/>
        <v>0.9</v>
      </c>
      <c r="DG74" s="33">
        <v>5</v>
      </c>
      <c r="DH74" s="33">
        <v>5</v>
      </c>
      <c r="DI74" s="33"/>
      <c r="DJ74" s="34">
        <v>5</v>
      </c>
      <c r="DK74" s="35">
        <f t="shared" si="46"/>
        <v>1</v>
      </c>
      <c r="DL74" s="33">
        <v>5</v>
      </c>
      <c r="DM74" s="33">
        <v>5</v>
      </c>
      <c r="DN74" s="33"/>
      <c r="DO74" s="34">
        <v>5</v>
      </c>
      <c r="DP74" s="35">
        <f t="shared" si="47"/>
        <v>1</v>
      </c>
      <c r="DQ74" s="33">
        <v>5</v>
      </c>
      <c r="DR74" s="33">
        <v>4.25</v>
      </c>
      <c r="DS74" s="33"/>
      <c r="DT74" s="34">
        <v>4.25</v>
      </c>
      <c r="DU74" s="35">
        <f t="shared" si="48"/>
        <v>0.85</v>
      </c>
      <c r="DV74" s="33">
        <v>5</v>
      </c>
      <c r="DW74" s="33">
        <v>5</v>
      </c>
      <c r="DX74" s="33"/>
      <c r="DY74" s="34">
        <v>5</v>
      </c>
      <c r="DZ74" s="35">
        <f t="shared" si="49"/>
        <v>1</v>
      </c>
    </row>
    <row r="75" spans="1:130" s="23" customFormat="1" ht="44.25" customHeight="1" x14ac:dyDescent="0.25">
      <c r="A75" s="63" t="s">
        <v>99</v>
      </c>
      <c r="B75" s="49" t="s">
        <v>175</v>
      </c>
      <c r="C75" s="59" t="s">
        <v>111</v>
      </c>
      <c r="D75" s="50">
        <v>1</v>
      </c>
      <c r="E75" s="53" t="s">
        <v>86</v>
      </c>
      <c r="F75" s="33">
        <v>98</v>
      </c>
      <c r="G75" s="33">
        <v>46</v>
      </c>
      <c r="H75" s="37">
        <v>46.938775510204081</v>
      </c>
      <c r="I75" s="34">
        <v>3.5</v>
      </c>
      <c r="J75" s="35">
        <f t="shared" si="25"/>
        <v>0.7</v>
      </c>
      <c r="K75" s="33">
        <v>94</v>
      </c>
      <c r="L75" s="33">
        <v>48</v>
      </c>
      <c r="M75" s="37">
        <v>51.063829787234042</v>
      </c>
      <c r="N75" s="34">
        <v>3.5</v>
      </c>
      <c r="O75" s="35">
        <f t="shared" si="26"/>
        <v>0.7</v>
      </c>
      <c r="P75" s="33">
        <v>66</v>
      </c>
      <c r="Q75" s="33">
        <v>60</v>
      </c>
      <c r="R75" s="33">
        <v>90.909090909090907</v>
      </c>
      <c r="S75" s="34">
        <v>5</v>
      </c>
      <c r="T75" s="35">
        <f t="shared" si="27"/>
        <v>1</v>
      </c>
      <c r="U75" s="33">
        <v>26</v>
      </c>
      <c r="V75" s="33">
        <v>21</v>
      </c>
      <c r="W75" s="33">
        <v>80.769230769230774</v>
      </c>
      <c r="X75" s="34">
        <v>5</v>
      </c>
      <c r="Y75" s="35">
        <f t="shared" si="28"/>
        <v>1</v>
      </c>
      <c r="Z75" s="33">
        <v>31</v>
      </c>
      <c r="AA75" s="33">
        <v>24</v>
      </c>
      <c r="AB75" s="33">
        <v>77.41935483870968</v>
      </c>
      <c r="AC75" s="34">
        <v>4.5</v>
      </c>
      <c r="AD75" s="35">
        <f t="shared" si="29"/>
        <v>0.9</v>
      </c>
      <c r="AE75" s="33">
        <v>31</v>
      </c>
      <c r="AF75" s="33">
        <v>23</v>
      </c>
      <c r="AG75" s="33">
        <v>74.193548387096769</v>
      </c>
      <c r="AH75" s="34">
        <v>4.5</v>
      </c>
      <c r="AI75" s="35">
        <f t="shared" si="30"/>
        <v>0.9</v>
      </c>
      <c r="AJ75" s="33">
        <v>62</v>
      </c>
      <c r="AK75" s="33">
        <v>57</v>
      </c>
      <c r="AL75" s="33">
        <v>91.935483870967744</v>
      </c>
      <c r="AM75" s="34">
        <v>5</v>
      </c>
      <c r="AN75" s="35">
        <f t="shared" si="31"/>
        <v>1</v>
      </c>
      <c r="AO75" s="33">
        <v>41</v>
      </c>
      <c r="AP75" s="33">
        <v>19</v>
      </c>
      <c r="AQ75" s="33">
        <v>46.341463414634148</v>
      </c>
      <c r="AR75" s="34">
        <v>3.5</v>
      </c>
      <c r="AS75" s="35">
        <f t="shared" si="32"/>
        <v>0.7</v>
      </c>
      <c r="AT75" s="33">
        <v>11</v>
      </c>
      <c r="AU75" s="33">
        <v>2</v>
      </c>
      <c r="AV75" s="33">
        <v>18.181818181818183</v>
      </c>
      <c r="AW75" s="34">
        <v>3.5</v>
      </c>
      <c r="AX75" s="35">
        <f t="shared" si="33"/>
        <v>0.7</v>
      </c>
      <c r="AY75" s="33">
        <v>47</v>
      </c>
      <c r="AZ75" s="33">
        <v>45</v>
      </c>
      <c r="BA75" s="33">
        <v>95.744680851063833</v>
      </c>
      <c r="BB75" s="34">
        <v>5</v>
      </c>
      <c r="BC75" s="35">
        <f t="shared" si="34"/>
        <v>1</v>
      </c>
      <c r="BD75" s="33">
        <v>33</v>
      </c>
      <c r="BE75" s="33">
        <v>33</v>
      </c>
      <c r="BF75" s="33">
        <v>100</v>
      </c>
      <c r="BG75" s="34">
        <v>5</v>
      </c>
      <c r="BH75" s="35">
        <f t="shared" si="35"/>
        <v>1</v>
      </c>
      <c r="BI75" s="33">
        <v>55</v>
      </c>
      <c r="BJ75" s="33">
        <v>48</v>
      </c>
      <c r="BK75" s="33">
        <v>87.272727272727266</v>
      </c>
      <c r="BL75" s="34">
        <v>5</v>
      </c>
      <c r="BM75" s="35">
        <f t="shared" si="36"/>
        <v>1</v>
      </c>
      <c r="BN75" s="33">
        <v>83</v>
      </c>
      <c r="BO75" s="33">
        <v>62</v>
      </c>
      <c r="BP75" s="33">
        <v>74.698795180722897</v>
      </c>
      <c r="BQ75" s="34">
        <v>4.5</v>
      </c>
      <c r="BR75" s="35">
        <f t="shared" si="37"/>
        <v>0.9</v>
      </c>
      <c r="BS75" s="33">
        <v>56</v>
      </c>
      <c r="BT75" s="33">
        <v>30</v>
      </c>
      <c r="BU75" s="33">
        <v>53.571428571428569</v>
      </c>
      <c r="BV75" s="34">
        <v>3.5</v>
      </c>
      <c r="BW75" s="35">
        <f t="shared" si="38"/>
        <v>0.7</v>
      </c>
      <c r="BX75" s="33">
        <v>52</v>
      </c>
      <c r="BY75" s="33">
        <v>49</v>
      </c>
      <c r="BZ75" s="33">
        <v>94.230769230769226</v>
      </c>
      <c r="CA75" s="34">
        <v>5</v>
      </c>
      <c r="CB75" s="35">
        <f t="shared" si="39"/>
        <v>1</v>
      </c>
      <c r="CC75" s="33">
        <v>18</v>
      </c>
      <c r="CD75" s="33">
        <v>7</v>
      </c>
      <c r="CE75" s="33">
        <v>38.888888888888886</v>
      </c>
      <c r="CF75" s="34">
        <v>3.5</v>
      </c>
      <c r="CG75" s="35">
        <f t="shared" si="40"/>
        <v>0.7</v>
      </c>
      <c r="CH75" s="33">
        <v>43</v>
      </c>
      <c r="CI75" s="33">
        <v>20</v>
      </c>
      <c r="CJ75" s="33">
        <v>46.511627906976742</v>
      </c>
      <c r="CK75" s="34">
        <v>3.5</v>
      </c>
      <c r="CL75" s="35">
        <f t="shared" si="41"/>
        <v>0.7</v>
      </c>
      <c r="CM75" s="33">
        <v>17</v>
      </c>
      <c r="CN75" s="33">
        <v>16</v>
      </c>
      <c r="CO75" s="33">
        <v>94.117647058823536</v>
      </c>
      <c r="CP75" s="34">
        <v>5</v>
      </c>
      <c r="CQ75" s="35">
        <f t="shared" si="42"/>
        <v>1</v>
      </c>
      <c r="CR75" s="33">
        <v>20</v>
      </c>
      <c r="CS75" s="33">
        <v>19</v>
      </c>
      <c r="CT75" s="33">
        <v>95</v>
      </c>
      <c r="CU75" s="34">
        <v>5</v>
      </c>
      <c r="CV75" s="35">
        <f t="shared" si="43"/>
        <v>1</v>
      </c>
      <c r="CW75" s="33">
        <v>96</v>
      </c>
      <c r="CX75" s="33">
        <v>19</v>
      </c>
      <c r="CY75" s="33">
        <v>19.791666666666668</v>
      </c>
      <c r="CZ75" s="34">
        <v>3.5</v>
      </c>
      <c r="DA75" s="35">
        <f t="shared" si="44"/>
        <v>0.7</v>
      </c>
      <c r="DB75" s="33">
        <v>27</v>
      </c>
      <c r="DC75" s="33">
        <v>20</v>
      </c>
      <c r="DD75" s="33">
        <v>74.074074074074076</v>
      </c>
      <c r="DE75" s="34">
        <v>4.5</v>
      </c>
      <c r="DF75" s="35">
        <f t="shared" si="45"/>
        <v>0.9</v>
      </c>
      <c r="DG75" s="33">
        <v>55</v>
      </c>
      <c r="DH75" s="33">
        <v>54</v>
      </c>
      <c r="DI75" s="33">
        <v>98.181818181818187</v>
      </c>
      <c r="DJ75" s="34">
        <v>5</v>
      </c>
      <c r="DK75" s="35">
        <f t="shared" si="46"/>
        <v>1</v>
      </c>
      <c r="DL75" s="33">
        <v>28</v>
      </c>
      <c r="DM75" s="33">
        <v>25</v>
      </c>
      <c r="DN75" s="33">
        <v>89.285714285714292</v>
      </c>
      <c r="DO75" s="34">
        <v>5</v>
      </c>
      <c r="DP75" s="35">
        <f t="shared" si="47"/>
        <v>1</v>
      </c>
      <c r="DQ75" s="33">
        <v>31</v>
      </c>
      <c r="DR75" s="33">
        <v>19</v>
      </c>
      <c r="DS75" s="33">
        <v>61.29032258064516</v>
      </c>
      <c r="DT75" s="34">
        <v>4</v>
      </c>
      <c r="DU75" s="35">
        <f t="shared" si="48"/>
        <v>0.8</v>
      </c>
      <c r="DV75" s="33">
        <v>84</v>
      </c>
      <c r="DW75" s="33">
        <v>74</v>
      </c>
      <c r="DX75" s="33">
        <v>88.095238095238102</v>
      </c>
      <c r="DY75" s="34">
        <v>5</v>
      </c>
      <c r="DZ75" s="35">
        <f t="shared" si="49"/>
        <v>1</v>
      </c>
    </row>
    <row r="76" spans="1:130" s="23" customFormat="1" ht="39.6" customHeight="1" x14ac:dyDescent="0.25">
      <c r="A76" s="63" t="s">
        <v>100</v>
      </c>
      <c r="B76" s="49" t="s">
        <v>69</v>
      </c>
      <c r="C76" s="59" t="s">
        <v>7</v>
      </c>
      <c r="D76" s="50">
        <v>2</v>
      </c>
      <c r="E76" s="53" t="s">
        <v>11</v>
      </c>
      <c r="F76" s="33">
        <v>5</v>
      </c>
      <c r="G76" s="33">
        <v>4.18</v>
      </c>
      <c r="H76" s="33"/>
      <c r="I76" s="34">
        <v>4.18</v>
      </c>
      <c r="J76" s="35">
        <f t="shared" si="25"/>
        <v>1.6719999999999999</v>
      </c>
      <c r="K76" s="33">
        <v>5</v>
      </c>
      <c r="L76" s="33">
        <v>1.83</v>
      </c>
      <c r="M76" s="33"/>
      <c r="N76" s="34">
        <v>1.83</v>
      </c>
      <c r="O76" s="35">
        <f t="shared" si="26"/>
        <v>0.73199999999999998</v>
      </c>
      <c r="P76" s="33">
        <v>5</v>
      </c>
      <c r="Q76" s="37">
        <v>2.68</v>
      </c>
      <c r="R76" s="33"/>
      <c r="S76" s="39">
        <v>2.68</v>
      </c>
      <c r="T76" s="35">
        <f t="shared" si="27"/>
        <v>1.0720000000000001</v>
      </c>
      <c r="U76" s="33">
        <v>5</v>
      </c>
      <c r="V76" s="33">
        <v>2.68</v>
      </c>
      <c r="W76" s="33"/>
      <c r="X76" s="34">
        <v>2.68</v>
      </c>
      <c r="Y76" s="35">
        <f t="shared" si="28"/>
        <v>1.0720000000000001</v>
      </c>
      <c r="Z76" s="33">
        <v>5</v>
      </c>
      <c r="AA76" s="33">
        <v>1.33</v>
      </c>
      <c r="AB76" s="33"/>
      <c r="AC76" s="34">
        <v>1.33</v>
      </c>
      <c r="AD76" s="35">
        <f t="shared" si="29"/>
        <v>0.53200000000000003</v>
      </c>
      <c r="AE76" s="33">
        <v>5</v>
      </c>
      <c r="AF76" s="33">
        <v>2</v>
      </c>
      <c r="AG76" s="33"/>
      <c r="AH76" s="34">
        <v>2</v>
      </c>
      <c r="AI76" s="35">
        <f t="shared" si="30"/>
        <v>0.8</v>
      </c>
      <c r="AJ76" s="33">
        <v>5</v>
      </c>
      <c r="AK76" s="33">
        <v>4.83</v>
      </c>
      <c r="AL76" s="33"/>
      <c r="AM76" s="34">
        <v>4.83</v>
      </c>
      <c r="AN76" s="35">
        <f t="shared" si="31"/>
        <v>1.9319999999999999</v>
      </c>
      <c r="AO76" s="33">
        <v>5</v>
      </c>
      <c r="AP76" s="33">
        <v>5</v>
      </c>
      <c r="AQ76" s="33"/>
      <c r="AR76" s="34">
        <v>5</v>
      </c>
      <c r="AS76" s="35">
        <f t="shared" si="32"/>
        <v>2</v>
      </c>
      <c r="AT76" s="33">
        <v>5</v>
      </c>
      <c r="AU76" s="33">
        <v>5</v>
      </c>
      <c r="AV76" s="33"/>
      <c r="AW76" s="34">
        <v>5</v>
      </c>
      <c r="AX76" s="35">
        <f t="shared" si="33"/>
        <v>2</v>
      </c>
      <c r="AY76" s="33">
        <v>5</v>
      </c>
      <c r="AZ76" s="33">
        <v>2.83</v>
      </c>
      <c r="BA76" s="33"/>
      <c r="BB76" s="34">
        <v>2.83</v>
      </c>
      <c r="BC76" s="35">
        <f t="shared" si="34"/>
        <v>1.1320000000000001</v>
      </c>
      <c r="BD76" s="33">
        <v>5</v>
      </c>
      <c r="BE76" s="33">
        <v>5</v>
      </c>
      <c r="BF76" s="33"/>
      <c r="BG76" s="34">
        <v>5</v>
      </c>
      <c r="BH76" s="35">
        <f t="shared" si="35"/>
        <v>2</v>
      </c>
      <c r="BI76" s="33">
        <v>5</v>
      </c>
      <c r="BJ76" s="33">
        <v>1.83</v>
      </c>
      <c r="BK76" s="33"/>
      <c r="BL76" s="34">
        <v>1.83</v>
      </c>
      <c r="BM76" s="35">
        <f t="shared" si="36"/>
        <v>0.73199999999999998</v>
      </c>
      <c r="BN76" s="33">
        <v>5</v>
      </c>
      <c r="BO76" s="33">
        <v>2.1800000000000002</v>
      </c>
      <c r="BP76" s="33"/>
      <c r="BQ76" s="34">
        <v>2.1800000000000002</v>
      </c>
      <c r="BR76" s="35">
        <f t="shared" si="37"/>
        <v>0.87200000000000011</v>
      </c>
      <c r="BS76" s="33">
        <v>5</v>
      </c>
      <c r="BT76" s="33">
        <v>2.5</v>
      </c>
      <c r="BU76" s="33"/>
      <c r="BV76" s="34">
        <v>2.5</v>
      </c>
      <c r="BW76" s="35">
        <f t="shared" si="38"/>
        <v>1</v>
      </c>
      <c r="BX76" s="33">
        <v>5</v>
      </c>
      <c r="BY76" s="33">
        <v>2.33</v>
      </c>
      <c r="BZ76" s="33"/>
      <c r="CA76" s="34">
        <v>2.33</v>
      </c>
      <c r="CB76" s="35">
        <f t="shared" si="39"/>
        <v>0.93200000000000005</v>
      </c>
      <c r="CC76" s="33">
        <v>5</v>
      </c>
      <c r="CD76" s="33">
        <v>4.68</v>
      </c>
      <c r="CE76" s="33"/>
      <c r="CF76" s="34">
        <v>4.68</v>
      </c>
      <c r="CG76" s="35">
        <f t="shared" si="40"/>
        <v>1.8719999999999999</v>
      </c>
      <c r="CH76" s="33">
        <v>5</v>
      </c>
      <c r="CI76" s="33">
        <v>3.33</v>
      </c>
      <c r="CJ76" s="33"/>
      <c r="CK76" s="34">
        <v>3.33</v>
      </c>
      <c r="CL76" s="35">
        <f t="shared" si="41"/>
        <v>1.3320000000000001</v>
      </c>
      <c r="CM76" s="33">
        <v>5</v>
      </c>
      <c r="CN76" s="33">
        <v>2.5</v>
      </c>
      <c r="CO76" s="33"/>
      <c r="CP76" s="34">
        <v>2.5</v>
      </c>
      <c r="CQ76" s="35">
        <f t="shared" si="42"/>
        <v>1</v>
      </c>
      <c r="CR76" s="33">
        <v>5</v>
      </c>
      <c r="CS76" s="33">
        <v>4.5</v>
      </c>
      <c r="CT76" s="33"/>
      <c r="CU76" s="34">
        <v>4.5</v>
      </c>
      <c r="CV76" s="35">
        <f t="shared" si="43"/>
        <v>1.8</v>
      </c>
      <c r="CW76" s="33">
        <v>5</v>
      </c>
      <c r="CX76" s="33">
        <v>5</v>
      </c>
      <c r="CY76" s="33"/>
      <c r="CZ76" s="34">
        <v>5</v>
      </c>
      <c r="DA76" s="35">
        <f t="shared" si="44"/>
        <v>2</v>
      </c>
      <c r="DB76" s="33">
        <v>5</v>
      </c>
      <c r="DC76" s="33">
        <v>3.33</v>
      </c>
      <c r="DD76" s="33"/>
      <c r="DE76" s="34">
        <v>3.33</v>
      </c>
      <c r="DF76" s="35">
        <f t="shared" si="45"/>
        <v>1.3320000000000001</v>
      </c>
      <c r="DG76" s="33">
        <v>5</v>
      </c>
      <c r="DH76" s="37">
        <v>3.5</v>
      </c>
      <c r="DI76" s="33"/>
      <c r="DJ76" s="34">
        <v>3.5</v>
      </c>
      <c r="DK76" s="35">
        <f t="shared" si="46"/>
        <v>1.4</v>
      </c>
      <c r="DL76" s="33">
        <v>5</v>
      </c>
      <c r="DM76" s="33">
        <v>4.68</v>
      </c>
      <c r="DN76" s="33"/>
      <c r="DO76" s="34">
        <v>4.68</v>
      </c>
      <c r="DP76" s="35">
        <f t="shared" si="47"/>
        <v>1.8719999999999999</v>
      </c>
      <c r="DQ76" s="33">
        <v>5</v>
      </c>
      <c r="DR76" s="33">
        <v>3.83</v>
      </c>
      <c r="DS76" s="33"/>
      <c r="DT76" s="34">
        <v>3.83</v>
      </c>
      <c r="DU76" s="35">
        <f t="shared" si="48"/>
        <v>1.532</v>
      </c>
      <c r="DV76" s="33">
        <v>5</v>
      </c>
      <c r="DW76" s="33">
        <v>5</v>
      </c>
      <c r="DX76" s="33"/>
      <c r="DY76" s="34">
        <v>5</v>
      </c>
      <c r="DZ76" s="35">
        <f t="shared" si="49"/>
        <v>2</v>
      </c>
    </row>
    <row r="77" spans="1:130" s="23" customFormat="1" ht="60" x14ac:dyDescent="0.25">
      <c r="A77" s="63" t="s">
        <v>101</v>
      </c>
      <c r="B77" s="49" t="s">
        <v>176</v>
      </c>
      <c r="C77" s="59" t="s">
        <v>7</v>
      </c>
      <c r="D77" s="50">
        <v>1</v>
      </c>
      <c r="E77" s="53" t="s">
        <v>168</v>
      </c>
      <c r="F77" s="74">
        <v>5</v>
      </c>
      <c r="G77" s="74">
        <v>4.5999999999999996</v>
      </c>
      <c r="H77" s="74"/>
      <c r="I77" s="75">
        <v>4.5999999999999996</v>
      </c>
      <c r="J77" s="35">
        <f t="shared" si="25"/>
        <v>0.91999999999999993</v>
      </c>
      <c r="K77" s="74">
        <v>5</v>
      </c>
      <c r="L77" s="74">
        <v>4.4000000000000004</v>
      </c>
      <c r="M77" s="74"/>
      <c r="N77" s="75">
        <v>4.4000000000000004</v>
      </c>
      <c r="O77" s="35">
        <f t="shared" si="26"/>
        <v>0.88000000000000012</v>
      </c>
      <c r="P77" s="74">
        <v>5</v>
      </c>
      <c r="Q77" s="74">
        <v>4.7</v>
      </c>
      <c r="R77" s="74"/>
      <c r="S77" s="75">
        <v>4.7</v>
      </c>
      <c r="T77" s="35">
        <f t="shared" si="27"/>
        <v>0.94000000000000006</v>
      </c>
      <c r="U77" s="74">
        <v>5</v>
      </c>
      <c r="V77" s="74">
        <v>4.7</v>
      </c>
      <c r="W77" s="74"/>
      <c r="X77" s="75">
        <v>4.7</v>
      </c>
      <c r="Y77" s="35">
        <f t="shared" si="28"/>
        <v>0.94000000000000006</v>
      </c>
      <c r="Z77" s="74">
        <v>5</v>
      </c>
      <c r="AA77" s="74">
        <v>4.7</v>
      </c>
      <c r="AB77" s="74"/>
      <c r="AC77" s="75">
        <v>4.7</v>
      </c>
      <c r="AD77" s="35">
        <f t="shared" si="29"/>
        <v>0.94000000000000006</v>
      </c>
      <c r="AE77" s="74">
        <v>5</v>
      </c>
      <c r="AF77" s="74">
        <v>4.7</v>
      </c>
      <c r="AG77" s="74"/>
      <c r="AH77" s="75">
        <v>4.7</v>
      </c>
      <c r="AI77" s="35">
        <f t="shared" si="30"/>
        <v>0.94000000000000006</v>
      </c>
      <c r="AJ77" s="74">
        <v>5</v>
      </c>
      <c r="AK77" s="74">
        <v>4.7</v>
      </c>
      <c r="AL77" s="74"/>
      <c r="AM77" s="75">
        <v>4.7</v>
      </c>
      <c r="AN77" s="35">
        <f t="shared" si="31"/>
        <v>0.94000000000000006</v>
      </c>
      <c r="AO77" s="74">
        <v>5</v>
      </c>
      <c r="AP77" s="74">
        <v>5</v>
      </c>
      <c r="AQ77" s="74"/>
      <c r="AR77" s="75">
        <v>5</v>
      </c>
      <c r="AS77" s="35">
        <f t="shared" si="32"/>
        <v>1</v>
      </c>
      <c r="AT77" s="74">
        <v>5</v>
      </c>
      <c r="AU77" s="74">
        <v>4.7</v>
      </c>
      <c r="AV77" s="74"/>
      <c r="AW77" s="75">
        <v>4.7</v>
      </c>
      <c r="AX77" s="35">
        <f t="shared" si="33"/>
        <v>0.94000000000000006</v>
      </c>
      <c r="AY77" s="74">
        <v>5</v>
      </c>
      <c r="AZ77" s="74">
        <v>5</v>
      </c>
      <c r="BA77" s="74"/>
      <c r="BB77" s="75">
        <v>5</v>
      </c>
      <c r="BC77" s="35">
        <f t="shared" si="34"/>
        <v>1</v>
      </c>
      <c r="BD77" s="74">
        <v>5</v>
      </c>
      <c r="BE77" s="74">
        <v>4.7</v>
      </c>
      <c r="BF77" s="74"/>
      <c r="BG77" s="75">
        <v>4.7</v>
      </c>
      <c r="BH77" s="35">
        <f t="shared" si="35"/>
        <v>0.94000000000000006</v>
      </c>
      <c r="BI77" s="74">
        <v>5</v>
      </c>
      <c r="BJ77" s="74">
        <v>5</v>
      </c>
      <c r="BK77" s="74"/>
      <c r="BL77" s="75">
        <v>5</v>
      </c>
      <c r="BM77" s="35">
        <f t="shared" si="36"/>
        <v>1</v>
      </c>
      <c r="BN77" s="74">
        <v>5</v>
      </c>
      <c r="BO77" s="74">
        <v>4.7</v>
      </c>
      <c r="BP77" s="74"/>
      <c r="BQ77" s="75">
        <v>4.7</v>
      </c>
      <c r="BR77" s="35">
        <f t="shared" si="37"/>
        <v>0.94000000000000006</v>
      </c>
      <c r="BS77" s="74">
        <v>5</v>
      </c>
      <c r="BT77" s="74">
        <v>5</v>
      </c>
      <c r="BU77" s="74"/>
      <c r="BV77" s="75">
        <v>5</v>
      </c>
      <c r="BW77" s="35">
        <f t="shared" si="38"/>
        <v>1</v>
      </c>
      <c r="BX77" s="74">
        <v>5</v>
      </c>
      <c r="BY77" s="74">
        <v>4.4000000000000004</v>
      </c>
      <c r="BZ77" s="74"/>
      <c r="CA77" s="75">
        <v>4.4000000000000004</v>
      </c>
      <c r="CB77" s="35">
        <f t="shared" si="39"/>
        <v>0.88000000000000012</v>
      </c>
      <c r="CC77" s="74">
        <v>5</v>
      </c>
      <c r="CD77" s="74">
        <v>4.7</v>
      </c>
      <c r="CE77" s="74"/>
      <c r="CF77" s="75">
        <v>4.7</v>
      </c>
      <c r="CG77" s="35">
        <f t="shared" si="40"/>
        <v>0.94000000000000006</v>
      </c>
      <c r="CH77" s="74">
        <v>5</v>
      </c>
      <c r="CI77" s="74">
        <v>5</v>
      </c>
      <c r="CJ77" s="74"/>
      <c r="CK77" s="75">
        <v>5</v>
      </c>
      <c r="CL77" s="35">
        <f t="shared" si="41"/>
        <v>1</v>
      </c>
      <c r="CM77" s="74">
        <v>5</v>
      </c>
      <c r="CN77" s="74">
        <v>4.4000000000000004</v>
      </c>
      <c r="CO77" s="74"/>
      <c r="CP77" s="75">
        <v>4.4000000000000004</v>
      </c>
      <c r="CQ77" s="35">
        <f t="shared" si="42"/>
        <v>0.88000000000000012</v>
      </c>
      <c r="CR77" s="74">
        <v>5</v>
      </c>
      <c r="CS77" s="74">
        <v>4.4000000000000004</v>
      </c>
      <c r="CT77" s="74"/>
      <c r="CU77" s="75">
        <v>4.4000000000000004</v>
      </c>
      <c r="CV77" s="35">
        <f t="shared" si="43"/>
        <v>0.88000000000000012</v>
      </c>
      <c r="CW77" s="74">
        <v>5</v>
      </c>
      <c r="CX77" s="74">
        <v>4.4000000000000004</v>
      </c>
      <c r="CY77" s="74"/>
      <c r="CZ77" s="75">
        <v>4.4000000000000004</v>
      </c>
      <c r="DA77" s="35">
        <f t="shared" si="44"/>
        <v>0.88000000000000012</v>
      </c>
      <c r="DB77" s="74">
        <v>5</v>
      </c>
      <c r="DC77" s="74">
        <v>4.7</v>
      </c>
      <c r="DD77" s="74"/>
      <c r="DE77" s="75">
        <v>4.7</v>
      </c>
      <c r="DF77" s="35">
        <f t="shared" si="45"/>
        <v>0.94000000000000006</v>
      </c>
      <c r="DG77" s="74">
        <v>5</v>
      </c>
      <c r="DH77" s="74">
        <v>4.7</v>
      </c>
      <c r="DI77" s="74"/>
      <c r="DJ77" s="75">
        <v>4.7</v>
      </c>
      <c r="DK77" s="35">
        <f t="shared" si="46"/>
        <v>0.94000000000000006</v>
      </c>
      <c r="DL77" s="74">
        <v>5</v>
      </c>
      <c r="DM77" s="74">
        <v>4.7</v>
      </c>
      <c r="DN77" s="74"/>
      <c r="DO77" s="75">
        <v>4.7</v>
      </c>
      <c r="DP77" s="35">
        <f t="shared" si="47"/>
        <v>0.94000000000000006</v>
      </c>
      <c r="DQ77" s="74">
        <v>5</v>
      </c>
      <c r="DR77" s="74">
        <v>4.4000000000000004</v>
      </c>
      <c r="DS77" s="74"/>
      <c r="DT77" s="75">
        <v>4.4000000000000004</v>
      </c>
      <c r="DU77" s="35">
        <f t="shared" si="48"/>
        <v>0.88000000000000012</v>
      </c>
      <c r="DV77" s="74">
        <v>5</v>
      </c>
      <c r="DW77" s="74">
        <v>4.7</v>
      </c>
      <c r="DX77" s="74"/>
      <c r="DY77" s="75">
        <v>4.7</v>
      </c>
      <c r="DZ77" s="76">
        <f t="shared" si="49"/>
        <v>0.94000000000000006</v>
      </c>
    </row>
    <row r="78" spans="1:130" s="23" customFormat="1" ht="49.2" customHeight="1" x14ac:dyDescent="0.25">
      <c r="A78" s="63" t="s">
        <v>102</v>
      </c>
      <c r="B78" s="49" t="s">
        <v>41</v>
      </c>
      <c r="C78" s="59" t="s">
        <v>177</v>
      </c>
      <c r="D78" s="50">
        <v>1.5</v>
      </c>
      <c r="E78" s="82" t="s">
        <v>10</v>
      </c>
      <c r="F78" s="80">
        <v>20</v>
      </c>
      <c r="G78" s="80">
        <v>20</v>
      </c>
      <c r="H78" s="80">
        <v>100</v>
      </c>
      <c r="I78" s="81">
        <v>5</v>
      </c>
      <c r="J78" s="83">
        <f t="shared" si="25"/>
        <v>1.5</v>
      </c>
      <c r="K78" s="80">
        <v>20</v>
      </c>
      <c r="L78" s="80">
        <v>1</v>
      </c>
      <c r="M78" s="80">
        <v>5</v>
      </c>
      <c r="N78" s="81">
        <v>0.25</v>
      </c>
      <c r="O78" s="83">
        <f t="shared" si="26"/>
        <v>7.4999999999999997E-2</v>
      </c>
      <c r="P78" s="80">
        <v>20</v>
      </c>
      <c r="Q78" s="80">
        <v>4</v>
      </c>
      <c r="R78" s="80">
        <f>Q78*100/P78</f>
        <v>20</v>
      </c>
      <c r="S78" s="81">
        <v>1</v>
      </c>
      <c r="T78" s="83">
        <f t="shared" si="27"/>
        <v>0.3</v>
      </c>
      <c r="U78" s="80">
        <v>20</v>
      </c>
      <c r="V78" s="80">
        <v>3</v>
      </c>
      <c r="W78" s="80">
        <v>15</v>
      </c>
      <c r="X78" s="81">
        <v>0.75</v>
      </c>
      <c r="Y78" s="83">
        <f t="shared" si="28"/>
        <v>0.22500000000000001</v>
      </c>
      <c r="Z78" s="80">
        <v>20</v>
      </c>
      <c r="AA78" s="80">
        <v>8</v>
      </c>
      <c r="AB78" s="80">
        <v>40</v>
      </c>
      <c r="AC78" s="81">
        <v>2</v>
      </c>
      <c r="AD78" s="83">
        <f t="shared" si="29"/>
        <v>0.6</v>
      </c>
      <c r="AE78" s="80">
        <v>20</v>
      </c>
      <c r="AF78" s="80">
        <v>4</v>
      </c>
      <c r="AG78" s="80">
        <v>20</v>
      </c>
      <c r="AH78" s="81">
        <v>1</v>
      </c>
      <c r="AI78" s="83">
        <f t="shared" si="30"/>
        <v>0.3</v>
      </c>
      <c r="AJ78" s="80">
        <v>20</v>
      </c>
      <c r="AK78" s="80">
        <v>5</v>
      </c>
      <c r="AL78" s="80">
        <v>25</v>
      </c>
      <c r="AM78" s="81">
        <v>1.25</v>
      </c>
      <c r="AN78" s="83">
        <f t="shared" si="31"/>
        <v>0.375</v>
      </c>
      <c r="AO78" s="80">
        <v>20</v>
      </c>
      <c r="AP78" s="80">
        <v>14</v>
      </c>
      <c r="AQ78" s="80">
        <v>70</v>
      </c>
      <c r="AR78" s="81">
        <v>3.5</v>
      </c>
      <c r="AS78" s="83">
        <f t="shared" si="32"/>
        <v>1.05</v>
      </c>
      <c r="AT78" s="80">
        <v>20</v>
      </c>
      <c r="AU78" s="80">
        <v>5</v>
      </c>
      <c r="AV78" s="80">
        <v>25</v>
      </c>
      <c r="AW78" s="81">
        <v>1.25</v>
      </c>
      <c r="AX78" s="83">
        <f t="shared" si="33"/>
        <v>0.375</v>
      </c>
      <c r="AY78" s="80">
        <v>20</v>
      </c>
      <c r="AZ78" s="80">
        <v>16</v>
      </c>
      <c r="BA78" s="80">
        <v>80</v>
      </c>
      <c r="BB78" s="81">
        <v>4</v>
      </c>
      <c r="BC78" s="83">
        <f t="shared" si="34"/>
        <v>1.2</v>
      </c>
      <c r="BD78" s="80">
        <v>20</v>
      </c>
      <c r="BE78" s="80">
        <v>17</v>
      </c>
      <c r="BF78" s="80">
        <v>85</v>
      </c>
      <c r="BG78" s="81">
        <v>4.25</v>
      </c>
      <c r="BH78" s="83">
        <f t="shared" si="35"/>
        <v>1.2749999999999999</v>
      </c>
      <c r="BI78" s="80">
        <v>20</v>
      </c>
      <c r="BJ78" s="80">
        <v>6</v>
      </c>
      <c r="BK78" s="80">
        <v>30</v>
      </c>
      <c r="BL78" s="81">
        <v>1.5</v>
      </c>
      <c r="BM78" s="83">
        <f t="shared" si="36"/>
        <v>0.45</v>
      </c>
      <c r="BN78" s="80">
        <v>20</v>
      </c>
      <c r="BO78" s="80">
        <v>7</v>
      </c>
      <c r="BP78" s="80">
        <v>35</v>
      </c>
      <c r="BQ78" s="81">
        <v>1.75</v>
      </c>
      <c r="BR78" s="83">
        <f t="shared" si="37"/>
        <v>0.52500000000000002</v>
      </c>
      <c r="BS78" s="80">
        <v>20</v>
      </c>
      <c r="BT78" s="80">
        <v>18</v>
      </c>
      <c r="BU78" s="80">
        <v>90</v>
      </c>
      <c r="BV78" s="81">
        <v>4.5</v>
      </c>
      <c r="BW78" s="83">
        <f t="shared" si="38"/>
        <v>1.35</v>
      </c>
      <c r="BX78" s="80">
        <v>20</v>
      </c>
      <c r="BY78" s="80">
        <v>17</v>
      </c>
      <c r="BZ78" s="80">
        <v>85</v>
      </c>
      <c r="CA78" s="81">
        <v>4.25</v>
      </c>
      <c r="CB78" s="83">
        <f t="shared" si="39"/>
        <v>1.2749999999999999</v>
      </c>
      <c r="CC78" s="80">
        <v>20</v>
      </c>
      <c r="CD78" s="80">
        <v>5</v>
      </c>
      <c r="CE78" s="80">
        <v>25</v>
      </c>
      <c r="CF78" s="81">
        <v>1.25</v>
      </c>
      <c r="CG78" s="83">
        <f t="shared" si="40"/>
        <v>0.375</v>
      </c>
      <c r="CH78" s="80">
        <v>20</v>
      </c>
      <c r="CI78" s="80">
        <v>13</v>
      </c>
      <c r="CJ78" s="80">
        <v>65</v>
      </c>
      <c r="CK78" s="81">
        <v>3.25</v>
      </c>
      <c r="CL78" s="83">
        <f t="shared" si="41"/>
        <v>0.97499999999999998</v>
      </c>
      <c r="CM78" s="80">
        <v>20</v>
      </c>
      <c r="CN78" s="80">
        <v>17</v>
      </c>
      <c r="CO78" s="80">
        <v>85</v>
      </c>
      <c r="CP78" s="81">
        <v>4.25</v>
      </c>
      <c r="CQ78" s="83">
        <f t="shared" si="42"/>
        <v>1.2749999999999999</v>
      </c>
      <c r="CR78" s="80">
        <v>20</v>
      </c>
      <c r="CS78" s="80">
        <v>15</v>
      </c>
      <c r="CT78" s="80">
        <v>75</v>
      </c>
      <c r="CU78" s="81">
        <v>3.75</v>
      </c>
      <c r="CV78" s="83">
        <f t="shared" si="43"/>
        <v>1.125</v>
      </c>
      <c r="CW78" s="80">
        <v>20</v>
      </c>
      <c r="CX78" s="80">
        <v>4</v>
      </c>
      <c r="CY78" s="80">
        <v>20</v>
      </c>
      <c r="CZ78" s="81">
        <v>1</v>
      </c>
      <c r="DA78" s="83">
        <f t="shared" si="44"/>
        <v>0.3</v>
      </c>
      <c r="DB78" s="80">
        <v>20</v>
      </c>
      <c r="DC78" s="80">
        <v>4</v>
      </c>
      <c r="DD78" s="80">
        <v>20</v>
      </c>
      <c r="DE78" s="81">
        <v>1</v>
      </c>
      <c r="DF78" s="83">
        <f t="shared" si="45"/>
        <v>0.3</v>
      </c>
      <c r="DG78" s="80">
        <v>20</v>
      </c>
      <c r="DH78" s="80">
        <v>6</v>
      </c>
      <c r="DI78" s="80">
        <v>30</v>
      </c>
      <c r="DJ78" s="81">
        <v>1.5</v>
      </c>
      <c r="DK78" s="83">
        <f t="shared" si="46"/>
        <v>0.45</v>
      </c>
      <c r="DL78" s="80">
        <v>20</v>
      </c>
      <c r="DM78" s="80">
        <v>6</v>
      </c>
      <c r="DN78" s="80">
        <v>30</v>
      </c>
      <c r="DO78" s="81">
        <v>1.5</v>
      </c>
      <c r="DP78" s="83">
        <f t="shared" si="47"/>
        <v>0.45</v>
      </c>
      <c r="DQ78" s="80">
        <v>20</v>
      </c>
      <c r="DR78" s="80">
        <v>16</v>
      </c>
      <c r="DS78" s="80">
        <v>80</v>
      </c>
      <c r="DT78" s="81">
        <v>4</v>
      </c>
      <c r="DU78" s="83">
        <f t="shared" si="48"/>
        <v>1.2</v>
      </c>
      <c r="DV78" s="80">
        <v>20</v>
      </c>
      <c r="DW78" s="80">
        <v>5</v>
      </c>
      <c r="DX78" s="80">
        <v>25</v>
      </c>
      <c r="DY78" s="81">
        <v>1.25</v>
      </c>
      <c r="DZ78" s="86">
        <f t="shared" si="49"/>
        <v>0.375</v>
      </c>
    </row>
    <row r="80" spans="1:130" ht="47.25" customHeight="1" x14ac:dyDescent="0.25">
      <c r="AH80" s="87"/>
    </row>
  </sheetData>
  <autoFilter ref="A3:DZ79" xr:uid="{00000000-0009-0000-0000-000001000000}"/>
  <phoneticPr fontId="6" type="noConversion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EE409-9540-4F06-B45C-765A07CAD439}">
  <sheetPr>
    <tabColor rgb="FF92D050"/>
  </sheetPr>
  <dimension ref="A1:I80"/>
  <sheetViews>
    <sheetView zoomScale="50" zoomScaleNormal="50" workbookViewId="0">
      <pane xSplit="5" ySplit="3" topLeftCell="F19" activePane="bottomRight" state="frozen"/>
      <selection pane="topRight" activeCell="G1" sqref="G1"/>
      <selection pane="bottomLeft" activeCell="A4" sqref="A4"/>
      <selection pane="bottomRight" activeCell="X40" sqref="X40"/>
    </sheetView>
  </sheetViews>
  <sheetFormatPr defaultColWidth="9" defaultRowHeight="15" x14ac:dyDescent="0.25"/>
  <cols>
    <col min="1" max="1" width="7.3984375" style="1" customWidth="1"/>
    <col min="2" max="2" width="35.09765625" style="1" customWidth="1"/>
    <col min="3" max="3" width="16.3984375" style="1" customWidth="1"/>
    <col min="4" max="4" width="8.59765625" style="2" customWidth="1"/>
    <col min="5" max="5" width="13.69921875" style="1" customWidth="1"/>
    <col min="6" max="9" width="9.09765625" style="24" bestFit="1" customWidth="1"/>
    <col min="10" max="16384" width="9" style="1"/>
  </cols>
  <sheetData>
    <row r="1" spans="1:9" ht="15.6" thickBot="1" x14ac:dyDescent="0.3">
      <c r="A1" s="1" t="s">
        <v>215</v>
      </c>
      <c r="B1" s="3"/>
      <c r="C1" s="4"/>
      <c r="D1" s="5"/>
      <c r="E1" s="4"/>
      <c r="F1" s="6"/>
      <c r="G1" s="6"/>
      <c r="H1" s="6"/>
      <c r="I1" s="7"/>
    </row>
    <row r="2" spans="1:9" ht="15.6" thickBot="1" x14ac:dyDescent="0.3">
      <c r="B2" s="4"/>
      <c r="C2" s="9" t="s">
        <v>144</v>
      </c>
      <c r="D2" s="10">
        <f>SUM(D4:D78)</f>
        <v>99.999999999999986</v>
      </c>
      <c r="E2" s="4" t="s">
        <v>0</v>
      </c>
      <c r="F2" s="20" t="s">
        <v>193</v>
      </c>
      <c r="G2" s="21"/>
      <c r="H2" s="21"/>
      <c r="I2" s="22"/>
    </row>
    <row r="3" spans="1:9" s="2" customFormat="1" ht="48.75" customHeight="1" x14ac:dyDescent="0.25">
      <c r="A3" s="42" t="s">
        <v>1</v>
      </c>
      <c r="B3" s="42" t="s">
        <v>2</v>
      </c>
      <c r="C3" s="42" t="s">
        <v>3</v>
      </c>
      <c r="D3" s="43" t="s">
        <v>145</v>
      </c>
      <c r="E3" s="44" t="s">
        <v>4</v>
      </c>
      <c r="F3" s="31" t="s">
        <v>3</v>
      </c>
      <c r="G3" s="32" t="s">
        <v>5</v>
      </c>
      <c r="H3" s="32" t="s">
        <v>6</v>
      </c>
      <c r="I3" s="27" t="s">
        <v>15</v>
      </c>
    </row>
    <row r="4" spans="1:9" s="23" customFormat="1" ht="35.549999999999997" customHeight="1" x14ac:dyDescent="0.25">
      <c r="A4" s="63" t="s">
        <v>19</v>
      </c>
      <c r="B4" s="49" t="s">
        <v>89</v>
      </c>
      <c r="C4" s="49" t="s">
        <v>7</v>
      </c>
      <c r="D4" s="50">
        <v>1</v>
      </c>
      <c r="E4" s="51" t="s">
        <v>90</v>
      </c>
      <c r="F4" s="33">
        <v>5</v>
      </c>
      <c r="G4" s="33">
        <v>3</v>
      </c>
      <c r="H4" s="33"/>
      <c r="I4" s="34">
        <v>3</v>
      </c>
    </row>
    <row r="5" spans="1:9" s="23" customFormat="1" ht="40.200000000000003" customHeight="1" x14ac:dyDescent="0.25">
      <c r="A5" s="63" t="s">
        <v>20</v>
      </c>
      <c r="B5" s="49" t="s">
        <v>91</v>
      </c>
      <c r="C5" s="49" t="s">
        <v>7</v>
      </c>
      <c r="D5" s="50">
        <v>3</v>
      </c>
      <c r="E5" s="51" t="s">
        <v>90</v>
      </c>
      <c r="F5" s="36">
        <v>5</v>
      </c>
      <c r="G5" s="70">
        <v>4.2</v>
      </c>
      <c r="H5" s="37"/>
      <c r="I5" s="34">
        <v>4.2</v>
      </c>
    </row>
    <row r="6" spans="1:9" s="23" customFormat="1" ht="23.55" customHeight="1" x14ac:dyDescent="0.25">
      <c r="A6" s="63" t="s">
        <v>21</v>
      </c>
      <c r="B6" s="52" t="s">
        <v>92</v>
      </c>
      <c r="C6" s="49" t="s">
        <v>7</v>
      </c>
      <c r="D6" s="50">
        <v>3</v>
      </c>
      <c r="E6" s="51" t="s">
        <v>90</v>
      </c>
      <c r="F6" s="36">
        <v>5</v>
      </c>
      <c r="G6" s="70">
        <v>4.3</v>
      </c>
      <c r="H6" s="37"/>
      <c r="I6" s="34">
        <v>4.3</v>
      </c>
    </row>
    <row r="7" spans="1:9" s="23" customFormat="1" ht="30" x14ac:dyDescent="0.25">
      <c r="A7" s="63" t="s">
        <v>23</v>
      </c>
      <c r="B7" s="52" t="s">
        <v>93</v>
      </c>
      <c r="C7" s="49" t="s">
        <v>7</v>
      </c>
      <c r="D7" s="50">
        <v>2</v>
      </c>
      <c r="E7" s="51" t="s">
        <v>90</v>
      </c>
      <c r="F7" s="36">
        <v>5</v>
      </c>
      <c r="G7" s="36">
        <v>2</v>
      </c>
      <c r="H7" s="37"/>
      <c r="I7" s="34">
        <v>2</v>
      </c>
    </row>
    <row r="8" spans="1:9" s="23" customFormat="1" ht="45" x14ac:dyDescent="0.25">
      <c r="A8" s="63" t="s">
        <v>22</v>
      </c>
      <c r="B8" s="52" t="s">
        <v>94</v>
      </c>
      <c r="C8" s="49" t="s">
        <v>7</v>
      </c>
      <c r="D8" s="50">
        <v>1</v>
      </c>
      <c r="E8" s="51" t="s">
        <v>90</v>
      </c>
      <c r="F8" s="36">
        <v>5</v>
      </c>
      <c r="G8" s="36">
        <v>1</v>
      </c>
      <c r="H8" s="37"/>
      <c r="I8" s="34">
        <v>1</v>
      </c>
    </row>
    <row r="9" spans="1:9" s="23" customFormat="1" ht="30" x14ac:dyDescent="0.25">
      <c r="A9" s="63" t="s">
        <v>24</v>
      </c>
      <c r="B9" s="52" t="s">
        <v>95</v>
      </c>
      <c r="C9" s="49" t="s">
        <v>7</v>
      </c>
      <c r="D9" s="50">
        <v>1</v>
      </c>
      <c r="E9" s="51" t="s">
        <v>90</v>
      </c>
      <c r="F9" s="36">
        <v>5</v>
      </c>
      <c r="G9" s="70">
        <v>4.2</v>
      </c>
      <c r="H9" s="37"/>
      <c r="I9" s="34">
        <v>4.2</v>
      </c>
    </row>
    <row r="10" spans="1:9" s="23" customFormat="1" ht="30" x14ac:dyDescent="0.25">
      <c r="A10" s="63" t="s">
        <v>25</v>
      </c>
      <c r="B10" s="52" t="s">
        <v>103</v>
      </c>
      <c r="C10" s="49" t="s">
        <v>7</v>
      </c>
      <c r="D10" s="50">
        <v>2</v>
      </c>
      <c r="E10" s="51" t="s">
        <v>11</v>
      </c>
      <c r="F10" s="33">
        <v>5</v>
      </c>
      <c r="G10" s="33">
        <v>4.9000000000000004</v>
      </c>
      <c r="H10" s="37"/>
      <c r="I10" s="34">
        <v>4.9000000000000004</v>
      </c>
    </row>
    <row r="11" spans="1:9" s="23" customFormat="1" ht="30" x14ac:dyDescent="0.25">
      <c r="A11" s="63" t="s">
        <v>27</v>
      </c>
      <c r="B11" s="52" t="s">
        <v>104</v>
      </c>
      <c r="C11" s="49" t="s">
        <v>7</v>
      </c>
      <c r="D11" s="50">
        <v>1</v>
      </c>
      <c r="E11" s="53" t="s">
        <v>87</v>
      </c>
      <c r="F11" s="33">
        <v>5</v>
      </c>
      <c r="G11" s="33">
        <v>5</v>
      </c>
      <c r="H11" s="37"/>
      <c r="I11" s="34">
        <v>5</v>
      </c>
    </row>
    <row r="12" spans="1:9" s="23" customFormat="1" ht="30" x14ac:dyDescent="0.25">
      <c r="A12" s="63" t="s">
        <v>28</v>
      </c>
      <c r="B12" s="52" t="s">
        <v>105</v>
      </c>
      <c r="C12" s="52" t="s">
        <v>106</v>
      </c>
      <c r="D12" s="50">
        <v>2</v>
      </c>
      <c r="E12" s="53" t="s">
        <v>107</v>
      </c>
      <c r="F12" s="33">
        <v>953</v>
      </c>
      <c r="G12" s="33">
        <v>99.68</v>
      </c>
      <c r="H12" s="37">
        <v>86.67</v>
      </c>
      <c r="I12" s="34">
        <v>5</v>
      </c>
    </row>
    <row r="13" spans="1:9" s="23" customFormat="1" ht="60" x14ac:dyDescent="0.25">
      <c r="A13" s="63" t="s">
        <v>29</v>
      </c>
      <c r="B13" s="52" t="s">
        <v>108</v>
      </c>
      <c r="C13" s="52" t="s">
        <v>109</v>
      </c>
      <c r="D13" s="50">
        <v>1</v>
      </c>
      <c r="E13" s="51" t="s">
        <v>9</v>
      </c>
      <c r="F13" s="36">
        <v>77</v>
      </c>
      <c r="G13" s="36">
        <v>77</v>
      </c>
      <c r="H13" s="33">
        <v>100</v>
      </c>
      <c r="I13" s="34">
        <v>5</v>
      </c>
    </row>
    <row r="14" spans="1:9" s="23" customFormat="1" ht="60" customHeight="1" x14ac:dyDescent="0.25">
      <c r="A14" s="63" t="s">
        <v>32</v>
      </c>
      <c r="B14" s="54" t="s">
        <v>110</v>
      </c>
      <c r="C14" s="52" t="s">
        <v>111</v>
      </c>
      <c r="D14" s="55">
        <v>0.8</v>
      </c>
      <c r="E14" s="51" t="s">
        <v>9</v>
      </c>
      <c r="F14" s="36">
        <v>100</v>
      </c>
      <c r="G14" s="36">
        <v>100</v>
      </c>
      <c r="H14" s="33">
        <v>100</v>
      </c>
      <c r="I14" s="34">
        <v>5</v>
      </c>
    </row>
    <row r="15" spans="1:9" s="23" customFormat="1" ht="45" customHeight="1" x14ac:dyDescent="0.25">
      <c r="A15" s="63" t="s">
        <v>34</v>
      </c>
      <c r="B15" s="52" t="s">
        <v>112</v>
      </c>
      <c r="C15" s="52" t="s">
        <v>113</v>
      </c>
      <c r="D15" s="50">
        <v>0.8</v>
      </c>
      <c r="E15" s="51" t="s">
        <v>9</v>
      </c>
      <c r="F15" s="33">
        <v>95</v>
      </c>
      <c r="G15" s="33">
        <v>92.7</v>
      </c>
      <c r="H15" s="33">
        <v>92.7</v>
      </c>
      <c r="I15" s="34">
        <v>5</v>
      </c>
    </row>
    <row r="16" spans="1:9" s="23" customFormat="1" ht="51" customHeight="1" x14ac:dyDescent="0.25">
      <c r="A16" s="63" t="s">
        <v>216</v>
      </c>
      <c r="B16" s="49" t="s">
        <v>218</v>
      </c>
      <c r="C16" s="52" t="s">
        <v>114</v>
      </c>
      <c r="D16" s="50">
        <v>0.4</v>
      </c>
      <c r="E16" s="51" t="s">
        <v>9</v>
      </c>
      <c r="F16" s="33">
        <v>12776</v>
      </c>
      <c r="G16" s="33">
        <v>8195</v>
      </c>
      <c r="H16" s="37">
        <v>64.14</v>
      </c>
      <c r="I16" s="34">
        <v>3</v>
      </c>
    </row>
    <row r="17" spans="1:9" s="23" customFormat="1" ht="51" customHeight="1" x14ac:dyDescent="0.25">
      <c r="A17" s="63" t="s">
        <v>217</v>
      </c>
      <c r="B17" s="49" t="s">
        <v>219</v>
      </c>
      <c r="C17" s="52" t="s">
        <v>114</v>
      </c>
      <c r="D17" s="50">
        <v>0.4</v>
      </c>
      <c r="E17" s="51" t="s">
        <v>9</v>
      </c>
      <c r="F17" s="33">
        <v>12776</v>
      </c>
      <c r="G17" s="33">
        <v>7885</v>
      </c>
      <c r="H17" s="37">
        <v>61.72</v>
      </c>
      <c r="I17" s="34">
        <v>3</v>
      </c>
    </row>
    <row r="18" spans="1:9" s="23" customFormat="1" ht="30" x14ac:dyDescent="0.25">
      <c r="A18" s="63" t="s">
        <v>35</v>
      </c>
      <c r="B18" s="49" t="s">
        <v>115</v>
      </c>
      <c r="C18" s="49" t="s">
        <v>7</v>
      </c>
      <c r="D18" s="50">
        <v>1</v>
      </c>
      <c r="E18" s="51" t="s">
        <v>8</v>
      </c>
      <c r="F18" s="74">
        <v>5</v>
      </c>
      <c r="G18" s="74">
        <v>5</v>
      </c>
      <c r="H18" s="74"/>
      <c r="I18" s="75">
        <v>5</v>
      </c>
    </row>
    <row r="19" spans="1:9" s="23" customFormat="1" ht="45" x14ac:dyDescent="0.25">
      <c r="A19" s="63" t="s">
        <v>36</v>
      </c>
      <c r="B19" s="53" t="s">
        <v>116</v>
      </c>
      <c r="C19" s="52" t="s">
        <v>111</v>
      </c>
      <c r="D19" s="56">
        <v>3</v>
      </c>
      <c r="E19" s="82" t="s">
        <v>10</v>
      </c>
      <c r="F19" s="80">
        <v>1</v>
      </c>
      <c r="G19" s="80">
        <v>0</v>
      </c>
      <c r="H19" s="80">
        <v>0</v>
      </c>
      <c r="I19" s="81">
        <v>3</v>
      </c>
    </row>
    <row r="20" spans="1:9" s="23" customFormat="1" ht="45" x14ac:dyDescent="0.25">
      <c r="A20" s="63" t="s">
        <v>39</v>
      </c>
      <c r="B20" s="53" t="s">
        <v>117</v>
      </c>
      <c r="C20" s="53" t="s">
        <v>118</v>
      </c>
      <c r="D20" s="56">
        <v>2</v>
      </c>
      <c r="E20" s="82" t="s">
        <v>10</v>
      </c>
      <c r="F20" s="80">
        <v>5</v>
      </c>
      <c r="G20" s="80">
        <v>2.5</v>
      </c>
      <c r="H20" s="80">
        <v>50</v>
      </c>
      <c r="I20" s="81">
        <v>2.5</v>
      </c>
    </row>
    <row r="21" spans="1:9" s="23" customFormat="1" ht="48.75" customHeight="1" x14ac:dyDescent="0.25">
      <c r="A21" s="63" t="s">
        <v>40</v>
      </c>
      <c r="B21" s="53" t="s">
        <v>119</v>
      </c>
      <c r="C21" s="52" t="s">
        <v>111</v>
      </c>
      <c r="D21" s="56">
        <v>1</v>
      </c>
      <c r="E21" s="82" t="s">
        <v>10</v>
      </c>
      <c r="F21" s="80">
        <v>5</v>
      </c>
      <c r="G21" s="80">
        <v>5</v>
      </c>
      <c r="H21" s="80">
        <v>100</v>
      </c>
      <c r="I21" s="81">
        <v>5</v>
      </c>
    </row>
    <row r="22" spans="1:9" s="23" customFormat="1" ht="43.5" customHeight="1" x14ac:dyDescent="0.25">
      <c r="A22" s="63" t="s">
        <v>42</v>
      </c>
      <c r="B22" s="53" t="s">
        <v>120</v>
      </c>
      <c r="C22" s="53" t="s">
        <v>121</v>
      </c>
      <c r="D22" s="56">
        <v>1.5</v>
      </c>
      <c r="E22" s="82" t="s">
        <v>10</v>
      </c>
      <c r="F22" s="80">
        <v>1</v>
      </c>
      <c r="G22" s="80">
        <v>1</v>
      </c>
      <c r="H22" s="80">
        <v>100</v>
      </c>
      <c r="I22" s="81">
        <v>4.5</v>
      </c>
    </row>
    <row r="23" spans="1:9" s="23" customFormat="1" ht="75" customHeight="1" x14ac:dyDescent="0.25">
      <c r="A23" s="63" t="s">
        <v>45</v>
      </c>
      <c r="B23" s="53" t="s">
        <v>122</v>
      </c>
      <c r="C23" s="53" t="s">
        <v>123</v>
      </c>
      <c r="D23" s="56">
        <v>1</v>
      </c>
      <c r="E23" s="82" t="s">
        <v>10</v>
      </c>
      <c r="F23" s="80">
        <v>7</v>
      </c>
      <c r="G23" s="80">
        <v>7</v>
      </c>
      <c r="H23" s="80">
        <v>100</v>
      </c>
      <c r="I23" s="81">
        <v>5</v>
      </c>
    </row>
    <row r="24" spans="1:9" s="23" customFormat="1" ht="75" x14ac:dyDescent="0.25">
      <c r="A24" s="63" t="s">
        <v>30</v>
      </c>
      <c r="B24" s="53" t="s">
        <v>124</v>
      </c>
      <c r="C24" s="53" t="s">
        <v>125</v>
      </c>
      <c r="D24" s="56">
        <v>1</v>
      </c>
      <c r="E24" s="82" t="s">
        <v>10</v>
      </c>
      <c r="F24" s="80">
        <v>7</v>
      </c>
      <c r="G24" s="80">
        <v>2</v>
      </c>
      <c r="H24" s="80">
        <v>28.57</v>
      </c>
      <c r="I24" s="81">
        <v>4.5</v>
      </c>
    </row>
    <row r="25" spans="1:9" s="23" customFormat="1" ht="30" x14ac:dyDescent="0.25">
      <c r="A25" s="63" t="s">
        <v>46</v>
      </c>
      <c r="B25" s="57" t="s">
        <v>59</v>
      </c>
      <c r="C25" s="49" t="s">
        <v>7</v>
      </c>
      <c r="D25" s="56">
        <v>0.5</v>
      </c>
      <c r="E25" s="51" t="s">
        <v>8</v>
      </c>
      <c r="F25" s="77">
        <v>5</v>
      </c>
      <c r="G25" s="77">
        <v>5</v>
      </c>
      <c r="H25" s="78"/>
      <c r="I25" s="79">
        <v>5</v>
      </c>
    </row>
    <row r="26" spans="1:9" s="23" customFormat="1" ht="30" x14ac:dyDescent="0.25">
      <c r="A26" s="63" t="s">
        <v>33</v>
      </c>
      <c r="B26" s="53" t="s">
        <v>126</v>
      </c>
      <c r="C26" s="49" t="s">
        <v>7</v>
      </c>
      <c r="D26" s="56">
        <v>1</v>
      </c>
      <c r="E26" s="51" t="s">
        <v>8</v>
      </c>
      <c r="F26" s="37">
        <v>5</v>
      </c>
      <c r="G26" s="37">
        <v>3.5</v>
      </c>
      <c r="H26" s="37"/>
      <c r="I26" s="39">
        <v>3.5</v>
      </c>
    </row>
    <row r="27" spans="1:9" s="23" customFormat="1" ht="65.55" customHeight="1" x14ac:dyDescent="0.25">
      <c r="A27" s="63" t="s">
        <v>49</v>
      </c>
      <c r="B27" s="49" t="s">
        <v>127</v>
      </c>
      <c r="C27" s="49" t="s">
        <v>7</v>
      </c>
      <c r="D27" s="50">
        <v>1</v>
      </c>
      <c r="E27" s="53" t="s">
        <v>87</v>
      </c>
      <c r="F27" s="37">
        <v>5</v>
      </c>
      <c r="G27" s="37">
        <v>4</v>
      </c>
      <c r="H27" s="37"/>
      <c r="I27" s="39">
        <v>4</v>
      </c>
    </row>
    <row r="28" spans="1:9" s="23" customFormat="1" ht="30" x14ac:dyDescent="0.25">
      <c r="A28" s="63" t="s">
        <v>50</v>
      </c>
      <c r="B28" s="49" t="s">
        <v>128</v>
      </c>
      <c r="C28" s="49" t="s">
        <v>7</v>
      </c>
      <c r="D28" s="50">
        <v>2</v>
      </c>
      <c r="E28" s="53" t="s">
        <v>107</v>
      </c>
      <c r="F28" s="33">
        <v>6</v>
      </c>
      <c r="G28" s="33">
        <v>6</v>
      </c>
      <c r="H28" s="37">
        <v>100</v>
      </c>
      <c r="I28" s="34">
        <v>5</v>
      </c>
    </row>
    <row r="29" spans="1:9" s="23" customFormat="1" ht="75" x14ac:dyDescent="0.25">
      <c r="A29" s="63" t="s">
        <v>37</v>
      </c>
      <c r="B29" s="52" t="s">
        <v>129</v>
      </c>
      <c r="C29" s="52" t="s">
        <v>111</v>
      </c>
      <c r="D29" s="50">
        <v>2</v>
      </c>
      <c r="E29" s="53" t="s">
        <v>107</v>
      </c>
      <c r="F29" s="33">
        <v>8</v>
      </c>
      <c r="G29" s="33">
        <v>8</v>
      </c>
      <c r="H29" s="33">
        <v>100</v>
      </c>
      <c r="I29" s="34">
        <v>5</v>
      </c>
    </row>
    <row r="30" spans="1:9" s="23" customFormat="1" ht="51.6" customHeight="1" x14ac:dyDescent="0.25">
      <c r="A30" s="63" t="s">
        <v>51</v>
      </c>
      <c r="B30" s="52" t="s">
        <v>130</v>
      </c>
      <c r="C30" s="52" t="s">
        <v>111</v>
      </c>
      <c r="D30" s="50">
        <v>2</v>
      </c>
      <c r="E30" s="53" t="s">
        <v>107</v>
      </c>
      <c r="F30" s="33">
        <v>4</v>
      </c>
      <c r="G30" s="33">
        <v>4</v>
      </c>
      <c r="H30" s="33">
        <v>100</v>
      </c>
      <c r="I30" s="34">
        <v>5</v>
      </c>
    </row>
    <row r="31" spans="1:9" s="23" customFormat="1" ht="54" customHeight="1" x14ac:dyDescent="0.25">
      <c r="A31" s="63" t="s">
        <v>52</v>
      </c>
      <c r="B31" s="49" t="s">
        <v>131</v>
      </c>
      <c r="C31" s="49" t="s">
        <v>7</v>
      </c>
      <c r="D31" s="50">
        <v>1</v>
      </c>
      <c r="E31" s="53" t="s">
        <v>87</v>
      </c>
      <c r="F31" s="33">
        <v>5</v>
      </c>
      <c r="G31" s="33">
        <v>4.5</v>
      </c>
      <c r="H31" s="33"/>
      <c r="I31" s="34">
        <v>4.5</v>
      </c>
    </row>
    <row r="32" spans="1:9" s="23" customFormat="1" ht="40.950000000000003" customHeight="1" x14ac:dyDescent="0.25">
      <c r="A32" s="63" t="s">
        <v>53</v>
      </c>
      <c r="B32" s="53" t="s">
        <v>132</v>
      </c>
      <c r="C32" s="49" t="s">
        <v>133</v>
      </c>
      <c r="D32" s="50">
        <v>1</v>
      </c>
      <c r="E32" s="53" t="s">
        <v>8</v>
      </c>
      <c r="F32" s="33">
        <v>5</v>
      </c>
      <c r="G32" s="33">
        <v>4</v>
      </c>
      <c r="H32" s="33"/>
      <c r="I32" s="34">
        <v>4</v>
      </c>
    </row>
    <row r="33" spans="1:9" s="23" customFormat="1" ht="45" x14ac:dyDescent="0.25">
      <c r="A33" s="63" t="s">
        <v>54</v>
      </c>
      <c r="B33" s="53" t="s">
        <v>55</v>
      </c>
      <c r="C33" s="49" t="s">
        <v>7</v>
      </c>
      <c r="D33" s="50">
        <v>2.5</v>
      </c>
      <c r="E33" s="53" t="s">
        <v>8</v>
      </c>
      <c r="F33" s="33">
        <v>5</v>
      </c>
      <c r="G33" s="33">
        <v>4.5</v>
      </c>
      <c r="H33" s="33"/>
      <c r="I33" s="34">
        <v>4.5</v>
      </c>
    </row>
    <row r="34" spans="1:9" s="23" customFormat="1" ht="30" x14ac:dyDescent="0.25">
      <c r="A34" s="63" t="s">
        <v>31</v>
      </c>
      <c r="B34" s="53" t="s">
        <v>134</v>
      </c>
      <c r="C34" s="49" t="s">
        <v>7</v>
      </c>
      <c r="D34" s="58">
        <v>1</v>
      </c>
      <c r="E34" s="53" t="s">
        <v>8</v>
      </c>
      <c r="F34" s="33">
        <v>5</v>
      </c>
      <c r="G34" s="33">
        <v>5</v>
      </c>
      <c r="H34" s="37"/>
      <c r="I34" s="34">
        <v>5</v>
      </c>
    </row>
    <row r="35" spans="1:9" s="23" customFormat="1" ht="53.25" customHeight="1" x14ac:dyDescent="0.25">
      <c r="A35" s="63" t="s">
        <v>56</v>
      </c>
      <c r="B35" s="49" t="s">
        <v>214</v>
      </c>
      <c r="C35" s="49" t="s">
        <v>7</v>
      </c>
      <c r="D35" s="58"/>
      <c r="E35" s="53" t="s">
        <v>9</v>
      </c>
      <c r="F35" s="67"/>
      <c r="G35" s="67"/>
      <c r="H35" s="68"/>
      <c r="I35" s="67"/>
    </row>
    <row r="36" spans="1:9" s="23" customFormat="1" ht="30" x14ac:dyDescent="0.25">
      <c r="A36" s="63" t="s">
        <v>201</v>
      </c>
      <c r="B36" s="49" t="s">
        <v>213</v>
      </c>
      <c r="C36" s="49" t="s">
        <v>212</v>
      </c>
      <c r="D36" s="58">
        <v>0.4</v>
      </c>
      <c r="E36" s="53" t="s">
        <v>9</v>
      </c>
      <c r="F36" s="33">
        <v>10</v>
      </c>
      <c r="G36" s="33">
        <v>9</v>
      </c>
      <c r="H36" s="37">
        <v>90</v>
      </c>
      <c r="I36" s="34">
        <v>5</v>
      </c>
    </row>
    <row r="37" spans="1:9" s="23" customFormat="1" ht="30" x14ac:dyDescent="0.25">
      <c r="A37" s="63" t="s">
        <v>202</v>
      </c>
      <c r="B37" s="49" t="s">
        <v>206</v>
      </c>
      <c r="C37" s="49" t="s">
        <v>207</v>
      </c>
      <c r="D37" s="58">
        <v>0.3</v>
      </c>
      <c r="E37" s="53" t="s">
        <v>9</v>
      </c>
      <c r="F37" s="33">
        <v>87</v>
      </c>
      <c r="G37" s="33">
        <v>34</v>
      </c>
      <c r="H37" s="37">
        <v>39.08</v>
      </c>
      <c r="I37" s="34">
        <v>3</v>
      </c>
    </row>
    <row r="38" spans="1:9" s="23" customFormat="1" ht="75" x14ac:dyDescent="0.25">
      <c r="A38" s="63" t="s">
        <v>203</v>
      </c>
      <c r="B38" s="49" t="s">
        <v>208</v>
      </c>
      <c r="C38" s="49" t="s">
        <v>209</v>
      </c>
      <c r="D38" s="58">
        <v>0.4</v>
      </c>
      <c r="E38" s="53" t="s">
        <v>9</v>
      </c>
      <c r="F38" s="33">
        <v>2585</v>
      </c>
      <c r="G38" s="33">
        <v>2936</v>
      </c>
      <c r="H38" s="37">
        <v>113.58</v>
      </c>
      <c r="I38" s="34">
        <v>5</v>
      </c>
    </row>
    <row r="39" spans="1:9" s="23" customFormat="1" ht="45" x14ac:dyDescent="0.25">
      <c r="A39" s="63" t="s">
        <v>204</v>
      </c>
      <c r="B39" s="59" t="s">
        <v>211</v>
      </c>
      <c r="C39" s="49" t="s">
        <v>209</v>
      </c>
      <c r="D39" s="58">
        <v>0.4</v>
      </c>
      <c r="E39" s="53" t="s">
        <v>9</v>
      </c>
      <c r="F39" s="33">
        <v>166</v>
      </c>
      <c r="G39" s="33">
        <v>166</v>
      </c>
      <c r="H39" s="37">
        <v>100</v>
      </c>
      <c r="I39" s="34">
        <v>5</v>
      </c>
    </row>
    <row r="40" spans="1:9" s="23" customFormat="1" ht="30" x14ac:dyDescent="0.25">
      <c r="A40" s="63" t="s">
        <v>205</v>
      </c>
      <c r="B40" s="49" t="s">
        <v>210</v>
      </c>
      <c r="C40" s="49" t="s">
        <v>111</v>
      </c>
      <c r="D40" s="58">
        <v>0.3</v>
      </c>
      <c r="E40" s="53" t="s">
        <v>9</v>
      </c>
      <c r="F40" s="33">
        <v>9</v>
      </c>
      <c r="G40" s="33">
        <v>9</v>
      </c>
      <c r="H40" s="37">
        <v>100</v>
      </c>
      <c r="I40" s="34">
        <v>5</v>
      </c>
    </row>
    <row r="41" spans="1:9" s="23" customFormat="1" ht="53.55" customHeight="1" x14ac:dyDescent="0.25">
      <c r="A41" s="63" t="s">
        <v>57</v>
      </c>
      <c r="B41" s="52" t="s">
        <v>135</v>
      </c>
      <c r="C41" s="52" t="s">
        <v>136</v>
      </c>
      <c r="D41" s="58">
        <v>1</v>
      </c>
      <c r="E41" s="53" t="s">
        <v>85</v>
      </c>
      <c r="F41" s="33">
        <v>5</v>
      </c>
      <c r="G41" s="33">
        <v>5</v>
      </c>
      <c r="H41" s="37"/>
      <c r="I41" s="34">
        <v>5</v>
      </c>
    </row>
    <row r="42" spans="1:9" s="23" customFormat="1" ht="52.95" customHeight="1" x14ac:dyDescent="0.25">
      <c r="A42" s="63" t="s">
        <v>58</v>
      </c>
      <c r="B42" s="49" t="s">
        <v>137</v>
      </c>
      <c r="C42" s="52" t="s">
        <v>138</v>
      </c>
      <c r="D42" s="50">
        <v>5</v>
      </c>
      <c r="E42" s="53" t="s">
        <v>85</v>
      </c>
      <c r="F42" s="33">
        <v>43552</v>
      </c>
      <c r="G42" s="33">
        <v>12434</v>
      </c>
      <c r="H42" s="33">
        <v>81.97</v>
      </c>
      <c r="I42" s="34">
        <v>5</v>
      </c>
    </row>
    <row r="43" spans="1:9" s="23" customFormat="1" ht="30" x14ac:dyDescent="0.25">
      <c r="A43" s="63" t="s">
        <v>60</v>
      </c>
      <c r="B43" s="49" t="s">
        <v>139</v>
      </c>
      <c r="C43" s="49" t="s">
        <v>7</v>
      </c>
      <c r="D43" s="50">
        <v>1</v>
      </c>
      <c r="E43" s="53" t="s">
        <v>8</v>
      </c>
      <c r="F43" s="33">
        <v>5</v>
      </c>
      <c r="G43" s="33">
        <v>5</v>
      </c>
      <c r="H43" s="33"/>
      <c r="I43" s="34">
        <v>5</v>
      </c>
    </row>
    <row r="44" spans="1:9" s="23" customFormat="1" ht="66.599999999999994" customHeight="1" x14ac:dyDescent="0.25">
      <c r="A44" s="63" t="s">
        <v>38</v>
      </c>
      <c r="B44" s="49" t="s">
        <v>140</v>
      </c>
      <c r="C44" s="49" t="s">
        <v>7</v>
      </c>
      <c r="D44" s="50">
        <v>0.5</v>
      </c>
      <c r="E44" s="53" t="s">
        <v>8</v>
      </c>
      <c r="F44" s="33">
        <v>5</v>
      </c>
      <c r="G44" s="33">
        <v>5</v>
      </c>
      <c r="H44" s="33"/>
      <c r="I44" s="34">
        <v>5</v>
      </c>
    </row>
    <row r="45" spans="1:9" s="23" customFormat="1" ht="30" x14ac:dyDescent="0.25">
      <c r="A45" s="63" t="s">
        <v>61</v>
      </c>
      <c r="B45" s="49" t="s">
        <v>141</v>
      </c>
      <c r="C45" s="49" t="s">
        <v>7</v>
      </c>
      <c r="D45" s="60">
        <v>1</v>
      </c>
      <c r="E45" s="53" t="s">
        <v>8</v>
      </c>
      <c r="F45" s="33">
        <v>5</v>
      </c>
      <c r="G45" s="33">
        <v>5</v>
      </c>
      <c r="H45" s="33"/>
      <c r="I45" s="34">
        <v>5</v>
      </c>
    </row>
    <row r="46" spans="1:9" s="23" customFormat="1" ht="60" x14ac:dyDescent="0.25">
      <c r="A46" s="63" t="s">
        <v>62</v>
      </c>
      <c r="B46" s="49" t="s">
        <v>142</v>
      </c>
      <c r="C46" s="49" t="s">
        <v>7</v>
      </c>
      <c r="D46" s="50">
        <v>0.5</v>
      </c>
      <c r="E46" s="53" t="s">
        <v>8</v>
      </c>
      <c r="F46" s="33">
        <v>5</v>
      </c>
      <c r="G46" s="33">
        <v>5</v>
      </c>
      <c r="H46" s="33"/>
      <c r="I46" s="34">
        <v>5</v>
      </c>
    </row>
    <row r="47" spans="1:9" s="23" customFormat="1" ht="30" x14ac:dyDescent="0.25">
      <c r="A47" s="63" t="s">
        <v>44</v>
      </c>
      <c r="B47" s="49" t="s">
        <v>63</v>
      </c>
      <c r="C47" s="49" t="s">
        <v>7</v>
      </c>
      <c r="D47" s="50">
        <v>1</v>
      </c>
      <c r="E47" s="53" t="s">
        <v>8</v>
      </c>
      <c r="F47" s="33">
        <v>5</v>
      </c>
      <c r="G47" s="33">
        <v>3.5</v>
      </c>
      <c r="H47" s="33"/>
      <c r="I47" s="34">
        <v>3.5</v>
      </c>
    </row>
    <row r="48" spans="1:9" s="23" customFormat="1" ht="33.6" customHeight="1" x14ac:dyDescent="0.25">
      <c r="A48" s="63" t="s">
        <v>64</v>
      </c>
      <c r="B48" s="49" t="s">
        <v>143</v>
      </c>
      <c r="C48" s="49" t="s">
        <v>7</v>
      </c>
      <c r="D48" s="50">
        <v>1</v>
      </c>
      <c r="E48" s="53" t="s">
        <v>8</v>
      </c>
      <c r="F48" s="33">
        <v>5</v>
      </c>
      <c r="G48" s="33">
        <v>5</v>
      </c>
      <c r="H48" s="33"/>
      <c r="I48" s="34">
        <v>5</v>
      </c>
    </row>
    <row r="49" spans="1:9" s="23" customFormat="1" ht="63.75" customHeight="1" x14ac:dyDescent="0.25">
      <c r="A49" s="63" t="s">
        <v>65</v>
      </c>
      <c r="B49" s="49" t="s">
        <v>146</v>
      </c>
      <c r="C49" s="49" t="s">
        <v>7</v>
      </c>
      <c r="D49" s="50">
        <v>1</v>
      </c>
      <c r="E49" s="53" t="s">
        <v>86</v>
      </c>
      <c r="F49" s="36">
        <v>5</v>
      </c>
      <c r="G49" s="36">
        <v>5</v>
      </c>
      <c r="H49" s="33"/>
      <c r="I49" s="34">
        <v>5</v>
      </c>
    </row>
    <row r="50" spans="1:9" s="23" customFormat="1" ht="30" x14ac:dyDescent="0.25">
      <c r="A50" s="63" t="s">
        <v>47</v>
      </c>
      <c r="B50" s="49" t="s">
        <v>147</v>
      </c>
      <c r="C50" s="49" t="s">
        <v>7</v>
      </c>
      <c r="D50" s="50">
        <v>1</v>
      </c>
      <c r="E50" s="53" t="s">
        <v>9</v>
      </c>
      <c r="F50" s="33">
        <v>100</v>
      </c>
      <c r="G50" s="33">
        <v>111.77</v>
      </c>
      <c r="H50" s="33">
        <v>111.77</v>
      </c>
      <c r="I50" s="34">
        <v>5</v>
      </c>
    </row>
    <row r="51" spans="1:9" s="23" customFormat="1" ht="42.6" customHeight="1" x14ac:dyDescent="0.25">
      <c r="A51" s="63" t="s">
        <v>66</v>
      </c>
      <c r="B51" s="49" t="s">
        <v>148</v>
      </c>
      <c r="C51" s="49" t="s">
        <v>7</v>
      </c>
      <c r="D51" s="50">
        <v>1</v>
      </c>
      <c r="E51" s="53" t="s">
        <v>8</v>
      </c>
      <c r="F51" s="33">
        <v>5</v>
      </c>
      <c r="G51" s="33">
        <v>4.87</v>
      </c>
      <c r="H51" s="33"/>
      <c r="I51" s="34">
        <v>4.87</v>
      </c>
    </row>
    <row r="52" spans="1:9" s="23" customFormat="1" ht="55.2" customHeight="1" x14ac:dyDescent="0.25">
      <c r="A52" s="63" t="s">
        <v>67</v>
      </c>
      <c r="B52" s="49" t="s">
        <v>149</v>
      </c>
      <c r="C52" s="49" t="s">
        <v>7</v>
      </c>
      <c r="D52" s="50">
        <v>1</v>
      </c>
      <c r="E52" s="53" t="s">
        <v>8</v>
      </c>
      <c r="F52" s="33">
        <v>5</v>
      </c>
      <c r="G52" s="33">
        <v>4.24</v>
      </c>
      <c r="H52" s="33"/>
      <c r="I52" s="34">
        <v>4.24</v>
      </c>
    </row>
    <row r="53" spans="1:9" s="23" customFormat="1" ht="37.200000000000003" customHeight="1" x14ac:dyDescent="0.25">
      <c r="A53" s="63" t="s">
        <v>68</v>
      </c>
      <c r="B53" s="49" t="s">
        <v>150</v>
      </c>
      <c r="C53" s="49" t="s">
        <v>7</v>
      </c>
      <c r="D53" s="50">
        <v>1</v>
      </c>
      <c r="E53" s="53" t="s">
        <v>8</v>
      </c>
      <c r="F53" s="33">
        <v>5</v>
      </c>
      <c r="G53" s="33">
        <v>4.9000000000000004</v>
      </c>
      <c r="H53" s="33"/>
      <c r="I53" s="34">
        <v>4.9000000000000004</v>
      </c>
    </row>
    <row r="54" spans="1:9" s="23" customFormat="1" ht="63.6" customHeight="1" x14ac:dyDescent="0.25">
      <c r="A54" s="63" t="s">
        <v>70</v>
      </c>
      <c r="B54" s="49" t="s">
        <v>151</v>
      </c>
      <c r="C54" s="59" t="s">
        <v>152</v>
      </c>
      <c r="D54" s="50">
        <v>1</v>
      </c>
      <c r="E54" s="53" t="s">
        <v>8</v>
      </c>
      <c r="F54" s="33">
        <v>5</v>
      </c>
      <c r="G54" s="33">
        <v>4.5999999999999996</v>
      </c>
      <c r="H54" s="33"/>
      <c r="I54" s="34">
        <v>4.5999999999999996</v>
      </c>
    </row>
    <row r="55" spans="1:9" s="23" customFormat="1" ht="60" x14ac:dyDescent="0.25">
      <c r="A55" s="63" t="s">
        <v>71</v>
      </c>
      <c r="B55" s="49" t="s">
        <v>153</v>
      </c>
      <c r="C55" s="59" t="s">
        <v>106</v>
      </c>
      <c r="D55" s="50">
        <v>3</v>
      </c>
      <c r="E55" s="53" t="s">
        <v>8</v>
      </c>
      <c r="F55" s="33">
        <v>5</v>
      </c>
      <c r="G55" s="33">
        <v>5</v>
      </c>
      <c r="H55" s="33"/>
      <c r="I55" s="34">
        <v>5</v>
      </c>
    </row>
    <row r="56" spans="1:9" s="23" customFormat="1" ht="30" x14ac:dyDescent="0.25">
      <c r="A56" s="63" t="s">
        <v>72</v>
      </c>
      <c r="B56" s="49" t="s">
        <v>154</v>
      </c>
      <c r="C56" s="49" t="s">
        <v>7</v>
      </c>
      <c r="D56" s="50">
        <v>1</v>
      </c>
      <c r="E56" s="53" t="s">
        <v>8</v>
      </c>
      <c r="F56" s="33">
        <v>5</v>
      </c>
      <c r="G56" s="33">
        <v>3.5</v>
      </c>
      <c r="H56" s="33"/>
      <c r="I56" s="34">
        <v>3.5</v>
      </c>
    </row>
    <row r="57" spans="1:9" s="23" customFormat="1" ht="37.5" customHeight="1" x14ac:dyDescent="0.25">
      <c r="A57" s="63" t="s">
        <v>73</v>
      </c>
      <c r="B57" s="49" t="s">
        <v>155</v>
      </c>
      <c r="C57" s="49" t="s">
        <v>7</v>
      </c>
      <c r="D57" s="50">
        <v>1</v>
      </c>
      <c r="E57" s="53" t="s">
        <v>86</v>
      </c>
      <c r="F57" s="33">
        <v>5</v>
      </c>
      <c r="G57" s="33">
        <v>5</v>
      </c>
      <c r="H57" s="33"/>
      <c r="I57" s="34">
        <v>5</v>
      </c>
    </row>
    <row r="58" spans="1:9" s="23" customFormat="1" ht="90" x14ac:dyDescent="0.25">
      <c r="A58" s="63" t="s">
        <v>74</v>
      </c>
      <c r="B58" s="49" t="s">
        <v>156</v>
      </c>
      <c r="C58" s="49" t="s">
        <v>7</v>
      </c>
      <c r="D58" s="50">
        <v>0.8</v>
      </c>
      <c r="E58" s="53" t="s">
        <v>9</v>
      </c>
      <c r="F58" s="33">
        <v>100</v>
      </c>
      <c r="G58" s="33">
        <v>95.21</v>
      </c>
      <c r="H58" s="33">
        <v>95.21</v>
      </c>
      <c r="I58" s="34">
        <v>5</v>
      </c>
    </row>
    <row r="59" spans="1:9" s="23" customFormat="1" ht="37.950000000000003" customHeight="1" x14ac:dyDescent="0.25">
      <c r="A59" s="63" t="s">
        <v>75</v>
      </c>
      <c r="B59" s="49" t="s">
        <v>157</v>
      </c>
      <c r="C59" s="49" t="s">
        <v>7</v>
      </c>
      <c r="D59" s="50">
        <v>2</v>
      </c>
      <c r="E59" s="53" t="s">
        <v>158</v>
      </c>
      <c r="F59" s="33">
        <v>5</v>
      </c>
      <c r="G59" s="33">
        <v>5</v>
      </c>
      <c r="H59" s="33"/>
      <c r="I59" s="34">
        <v>5</v>
      </c>
    </row>
    <row r="60" spans="1:9" s="23" customFormat="1" ht="66" customHeight="1" x14ac:dyDescent="0.25">
      <c r="A60" s="63" t="s">
        <v>76</v>
      </c>
      <c r="B60" s="49" t="s">
        <v>159</v>
      </c>
      <c r="C60" s="59" t="s">
        <v>7</v>
      </c>
      <c r="D60" s="50">
        <v>1</v>
      </c>
      <c r="E60" s="53" t="s">
        <v>158</v>
      </c>
      <c r="F60" s="33">
        <v>5</v>
      </c>
      <c r="G60" s="33">
        <v>5</v>
      </c>
      <c r="H60" s="33"/>
      <c r="I60" s="34">
        <v>5</v>
      </c>
    </row>
    <row r="61" spans="1:9" s="23" customFormat="1" ht="38.25" customHeight="1" x14ac:dyDescent="0.25">
      <c r="A61" s="63" t="s">
        <v>77</v>
      </c>
      <c r="B61" s="49" t="s">
        <v>160</v>
      </c>
      <c r="C61" s="59" t="s">
        <v>7</v>
      </c>
      <c r="D61" s="50">
        <v>1</v>
      </c>
      <c r="E61" s="53" t="s">
        <v>158</v>
      </c>
      <c r="F61" s="33">
        <v>5</v>
      </c>
      <c r="G61" s="33">
        <v>2</v>
      </c>
      <c r="H61" s="33"/>
      <c r="I61" s="34">
        <v>2</v>
      </c>
    </row>
    <row r="62" spans="1:9" s="23" customFormat="1" ht="51.6" customHeight="1" x14ac:dyDescent="0.25">
      <c r="A62" s="63" t="s">
        <v>78</v>
      </c>
      <c r="B62" s="49" t="s">
        <v>161</v>
      </c>
      <c r="C62" s="59" t="s">
        <v>7</v>
      </c>
      <c r="D62" s="50">
        <v>2</v>
      </c>
      <c r="E62" s="53" t="s">
        <v>158</v>
      </c>
      <c r="F62" s="33">
        <v>5</v>
      </c>
      <c r="G62" s="33">
        <v>3</v>
      </c>
      <c r="H62" s="33"/>
      <c r="I62" s="34">
        <v>3</v>
      </c>
    </row>
    <row r="63" spans="1:9" s="23" customFormat="1" ht="75" x14ac:dyDescent="0.25">
      <c r="A63" s="63" t="s">
        <v>79</v>
      </c>
      <c r="B63" s="49" t="s">
        <v>162</v>
      </c>
      <c r="C63" s="59" t="s">
        <v>7</v>
      </c>
      <c r="D63" s="50">
        <v>1</v>
      </c>
      <c r="E63" s="53" t="s">
        <v>88</v>
      </c>
      <c r="F63" s="33">
        <v>5</v>
      </c>
      <c r="G63" s="33">
        <v>3.5</v>
      </c>
      <c r="H63" s="33"/>
      <c r="I63" s="34">
        <v>3.5</v>
      </c>
    </row>
    <row r="64" spans="1:9" s="23" customFormat="1" ht="67.95" customHeight="1" x14ac:dyDescent="0.25">
      <c r="A64" s="63" t="s">
        <v>80</v>
      </c>
      <c r="B64" s="49" t="s">
        <v>163</v>
      </c>
      <c r="C64" s="59" t="s">
        <v>7</v>
      </c>
      <c r="D64" s="50">
        <v>1</v>
      </c>
      <c r="E64" s="53" t="s">
        <v>88</v>
      </c>
      <c r="F64" s="33">
        <v>5</v>
      </c>
      <c r="G64" s="33">
        <v>5</v>
      </c>
      <c r="H64" s="33"/>
      <c r="I64" s="34">
        <v>5</v>
      </c>
    </row>
    <row r="65" spans="1:9" s="23" customFormat="1" ht="60" x14ac:dyDescent="0.25">
      <c r="A65" s="63" t="s">
        <v>81</v>
      </c>
      <c r="B65" s="49" t="s">
        <v>164</v>
      </c>
      <c r="C65" s="59" t="s">
        <v>7</v>
      </c>
      <c r="D65" s="50">
        <v>1</v>
      </c>
      <c r="E65" s="53" t="s">
        <v>13</v>
      </c>
      <c r="F65" s="33">
        <v>1</v>
      </c>
      <c r="G65" s="33">
        <v>1</v>
      </c>
      <c r="H65" s="33"/>
      <c r="I65" s="34">
        <v>5</v>
      </c>
    </row>
    <row r="66" spans="1:9" s="23" customFormat="1" ht="49.95" customHeight="1" x14ac:dyDescent="0.25">
      <c r="A66" s="63" t="s">
        <v>82</v>
      </c>
      <c r="B66" s="49" t="s">
        <v>165</v>
      </c>
      <c r="C66" s="59" t="s">
        <v>7</v>
      </c>
      <c r="D66" s="50">
        <v>1</v>
      </c>
      <c r="E66" s="53" t="s">
        <v>87</v>
      </c>
      <c r="F66" s="33">
        <v>5</v>
      </c>
      <c r="G66" s="33">
        <v>5</v>
      </c>
      <c r="H66" s="33"/>
      <c r="I66" s="34">
        <v>5</v>
      </c>
    </row>
    <row r="67" spans="1:9" s="23" customFormat="1" ht="53.55" customHeight="1" x14ac:dyDescent="0.25">
      <c r="A67" s="63" t="s">
        <v>43</v>
      </c>
      <c r="B67" s="49" t="s">
        <v>166</v>
      </c>
      <c r="C67" s="59" t="s">
        <v>7</v>
      </c>
      <c r="D67" s="50">
        <v>5</v>
      </c>
      <c r="E67" s="53" t="s">
        <v>12</v>
      </c>
      <c r="F67" s="33">
        <v>5</v>
      </c>
      <c r="G67" s="33">
        <v>4</v>
      </c>
      <c r="H67" s="33"/>
      <c r="I67" s="34">
        <v>4</v>
      </c>
    </row>
    <row r="68" spans="1:9" s="23" customFormat="1" ht="68.55" customHeight="1" x14ac:dyDescent="0.25">
      <c r="A68" s="63" t="s">
        <v>26</v>
      </c>
      <c r="B68" s="49" t="s">
        <v>167</v>
      </c>
      <c r="C68" s="59" t="s">
        <v>7</v>
      </c>
      <c r="D68" s="50">
        <v>1</v>
      </c>
      <c r="E68" s="53" t="s">
        <v>168</v>
      </c>
      <c r="F68" s="33">
        <v>5</v>
      </c>
      <c r="G68" s="33">
        <v>4.9000000000000004</v>
      </c>
      <c r="H68" s="33">
        <v>98.000000000000014</v>
      </c>
      <c r="I68" s="34">
        <v>4.9000000000000004</v>
      </c>
    </row>
    <row r="69" spans="1:9" s="23" customFormat="1" ht="60" x14ac:dyDescent="0.25">
      <c r="A69" s="63" t="s">
        <v>48</v>
      </c>
      <c r="B69" s="49" t="s">
        <v>169</v>
      </c>
      <c r="C69" s="59" t="s">
        <v>7</v>
      </c>
      <c r="D69" s="50">
        <v>1</v>
      </c>
      <c r="E69" s="53" t="s">
        <v>168</v>
      </c>
      <c r="F69" s="33">
        <v>5</v>
      </c>
      <c r="G69" s="33">
        <v>4.8</v>
      </c>
      <c r="H69" s="33">
        <v>96</v>
      </c>
      <c r="I69" s="34">
        <v>4.8</v>
      </c>
    </row>
    <row r="70" spans="1:9" s="23" customFormat="1" ht="45" x14ac:dyDescent="0.25">
      <c r="A70" s="63" t="s">
        <v>83</v>
      </c>
      <c r="B70" s="49" t="s">
        <v>171</v>
      </c>
      <c r="C70" s="59" t="s">
        <v>7</v>
      </c>
      <c r="D70" s="50">
        <v>1</v>
      </c>
      <c r="E70" s="53" t="s">
        <v>168</v>
      </c>
      <c r="F70" s="33">
        <v>5</v>
      </c>
      <c r="G70" s="33">
        <v>5</v>
      </c>
      <c r="H70" s="33">
        <v>100</v>
      </c>
      <c r="I70" s="34">
        <v>5</v>
      </c>
    </row>
    <row r="71" spans="1:9" s="23" customFormat="1" ht="87.6" customHeight="1" x14ac:dyDescent="0.25">
      <c r="A71" s="63" t="s">
        <v>84</v>
      </c>
      <c r="B71" s="49" t="s">
        <v>170</v>
      </c>
      <c r="C71" s="59" t="s">
        <v>7</v>
      </c>
      <c r="D71" s="50">
        <v>1</v>
      </c>
      <c r="E71" s="53" t="s">
        <v>87</v>
      </c>
      <c r="F71" s="33">
        <v>5</v>
      </c>
      <c r="G71" s="33">
        <v>5</v>
      </c>
      <c r="H71" s="33"/>
      <c r="I71" s="34">
        <v>5</v>
      </c>
    </row>
    <row r="72" spans="1:9" s="23" customFormat="1" ht="45" x14ac:dyDescent="0.25">
      <c r="A72" s="63" t="s">
        <v>96</v>
      </c>
      <c r="B72" s="49" t="s">
        <v>172</v>
      </c>
      <c r="C72" s="59" t="s">
        <v>7</v>
      </c>
      <c r="D72" s="50">
        <v>1</v>
      </c>
      <c r="E72" s="53" t="s">
        <v>88</v>
      </c>
      <c r="F72" s="33">
        <v>5</v>
      </c>
      <c r="G72" s="33">
        <v>5</v>
      </c>
      <c r="H72" s="33"/>
      <c r="I72" s="34">
        <v>5</v>
      </c>
    </row>
    <row r="73" spans="1:9" s="23" customFormat="1" ht="66.599999999999994" customHeight="1" x14ac:dyDescent="0.25">
      <c r="A73" s="63" t="s">
        <v>97</v>
      </c>
      <c r="B73" s="49" t="s">
        <v>173</v>
      </c>
      <c r="C73" s="59" t="s">
        <v>7</v>
      </c>
      <c r="D73" s="50">
        <v>5</v>
      </c>
      <c r="E73" s="53" t="s">
        <v>14</v>
      </c>
      <c r="F73" s="33">
        <v>10</v>
      </c>
      <c r="G73" s="33">
        <v>5</v>
      </c>
      <c r="H73" s="33">
        <v>50</v>
      </c>
      <c r="I73" s="34">
        <v>2.5</v>
      </c>
    </row>
    <row r="74" spans="1:9" s="23" customFormat="1" ht="53.55" customHeight="1" x14ac:dyDescent="0.25">
      <c r="A74" s="63" t="s">
        <v>98</v>
      </c>
      <c r="B74" s="49" t="s">
        <v>174</v>
      </c>
      <c r="C74" s="59" t="s">
        <v>7</v>
      </c>
      <c r="D74" s="50">
        <v>1</v>
      </c>
      <c r="E74" s="53" t="s">
        <v>86</v>
      </c>
      <c r="F74" s="33">
        <v>5</v>
      </c>
      <c r="G74" s="33">
        <v>5</v>
      </c>
      <c r="H74" s="33"/>
      <c r="I74" s="34">
        <v>5</v>
      </c>
    </row>
    <row r="75" spans="1:9" s="23" customFormat="1" ht="44.25" customHeight="1" x14ac:dyDescent="0.25">
      <c r="A75" s="63" t="s">
        <v>99</v>
      </c>
      <c r="B75" s="49" t="s">
        <v>175</v>
      </c>
      <c r="C75" s="59" t="s">
        <v>111</v>
      </c>
      <c r="D75" s="50">
        <v>1</v>
      </c>
      <c r="E75" s="53" t="s">
        <v>86</v>
      </c>
      <c r="F75" s="33">
        <v>18</v>
      </c>
      <c r="G75" s="33">
        <v>7</v>
      </c>
      <c r="H75" s="33">
        <v>38.888888888888886</v>
      </c>
      <c r="I75" s="34">
        <v>3.5</v>
      </c>
    </row>
    <row r="76" spans="1:9" s="23" customFormat="1" ht="39.6" customHeight="1" x14ac:dyDescent="0.25">
      <c r="A76" s="63" t="s">
        <v>100</v>
      </c>
      <c r="B76" s="49" t="s">
        <v>69</v>
      </c>
      <c r="C76" s="59" t="s">
        <v>7</v>
      </c>
      <c r="D76" s="50">
        <v>2</v>
      </c>
      <c r="E76" s="53" t="s">
        <v>11</v>
      </c>
      <c r="F76" s="33">
        <v>5</v>
      </c>
      <c r="G76" s="33">
        <v>4.68</v>
      </c>
      <c r="H76" s="33"/>
      <c r="I76" s="34">
        <v>4.68</v>
      </c>
    </row>
    <row r="77" spans="1:9" s="23" customFormat="1" ht="60" x14ac:dyDescent="0.25">
      <c r="A77" s="63" t="s">
        <v>101</v>
      </c>
      <c r="B77" s="49" t="s">
        <v>176</v>
      </c>
      <c r="C77" s="59" t="s">
        <v>7</v>
      </c>
      <c r="D77" s="50">
        <v>1</v>
      </c>
      <c r="E77" s="53" t="s">
        <v>168</v>
      </c>
      <c r="F77" s="74">
        <v>5</v>
      </c>
      <c r="G77" s="74">
        <v>4.7</v>
      </c>
      <c r="H77" s="74"/>
      <c r="I77" s="75">
        <v>4.7</v>
      </c>
    </row>
    <row r="78" spans="1:9" s="23" customFormat="1" ht="49.2" customHeight="1" x14ac:dyDescent="0.25">
      <c r="A78" s="63" t="s">
        <v>102</v>
      </c>
      <c r="B78" s="49" t="s">
        <v>41</v>
      </c>
      <c r="C78" s="59" t="s">
        <v>177</v>
      </c>
      <c r="D78" s="50">
        <v>1.5</v>
      </c>
      <c r="E78" s="82" t="s">
        <v>10</v>
      </c>
      <c r="F78" s="80">
        <v>20</v>
      </c>
      <c r="G78" s="80">
        <v>5</v>
      </c>
      <c r="H78" s="80">
        <v>25</v>
      </c>
      <c r="I78" s="81">
        <v>1.25</v>
      </c>
    </row>
    <row r="80" spans="1:9" ht="47.25" customHeight="1" x14ac:dyDescent="0.25"/>
  </sheetData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BE6EB-071A-4C93-BD6A-175F03D660C8}">
  <dimension ref="A1:O27"/>
  <sheetViews>
    <sheetView zoomScaleNormal="100" workbookViewId="0">
      <selection activeCell="M14" sqref="M14:O14"/>
    </sheetView>
  </sheetViews>
  <sheetFormatPr defaultRowHeight="13.8" x14ac:dyDescent="0.25"/>
  <cols>
    <col min="1" max="1" width="4.5" customWidth="1"/>
    <col min="2" max="2" width="13.59765625" customWidth="1"/>
    <col min="3" max="3" width="10.3984375" style="94" customWidth="1"/>
    <col min="4" max="4" width="1.8984375" customWidth="1"/>
    <col min="5" max="5" width="3.69921875" customWidth="1"/>
    <col min="6" max="6" width="13.5" customWidth="1"/>
    <col min="7" max="7" width="10" style="94" customWidth="1"/>
    <col min="8" max="8" width="1.8984375" customWidth="1"/>
    <col min="9" max="9" width="4.5" customWidth="1"/>
    <col min="10" max="10" width="13.59765625" customWidth="1"/>
    <col min="11" max="11" width="9" style="94"/>
    <col min="12" max="12" width="2.09765625" customWidth="1"/>
    <col min="13" max="13" width="3.69921875" customWidth="1"/>
    <col min="14" max="14" width="12.59765625" customWidth="1"/>
    <col min="15" max="15" width="10" style="94" customWidth="1"/>
  </cols>
  <sheetData>
    <row r="1" spans="1:15" x14ac:dyDescent="0.25">
      <c r="A1" s="129"/>
      <c r="B1" s="144" t="s">
        <v>310</v>
      </c>
      <c r="C1" s="138"/>
      <c r="E1" s="129"/>
      <c r="F1" s="144" t="s">
        <v>311</v>
      </c>
      <c r="G1" s="138"/>
      <c r="I1" s="141" t="s">
        <v>307</v>
      </c>
      <c r="J1" s="142" t="s">
        <v>308</v>
      </c>
      <c r="K1" s="143"/>
      <c r="M1" s="141"/>
      <c r="N1" s="142" t="s">
        <v>309</v>
      </c>
      <c r="O1" s="143"/>
    </row>
    <row r="2" spans="1:15" x14ac:dyDescent="0.25">
      <c r="A2" s="140" t="s">
        <v>306</v>
      </c>
      <c r="B2" s="140" t="s">
        <v>247</v>
      </c>
      <c r="C2" s="140" t="s">
        <v>250</v>
      </c>
      <c r="D2" s="95"/>
      <c r="E2" s="153" t="s">
        <v>306</v>
      </c>
      <c r="F2" s="154" t="s">
        <v>247</v>
      </c>
      <c r="G2" s="153" t="s">
        <v>250</v>
      </c>
      <c r="I2" s="155" t="s">
        <v>306</v>
      </c>
      <c r="J2" s="155" t="s">
        <v>247</v>
      </c>
      <c r="K2" s="155" t="s">
        <v>250</v>
      </c>
      <c r="L2" s="95"/>
      <c r="M2" s="155" t="s">
        <v>306</v>
      </c>
      <c r="N2" s="156" t="s">
        <v>247</v>
      </c>
      <c r="O2" s="155" t="s">
        <v>250</v>
      </c>
    </row>
    <row r="3" spans="1:15" s="151" customFormat="1" ht="15.9" customHeight="1" x14ac:dyDescent="0.25">
      <c r="A3" s="145">
        <v>1</v>
      </c>
      <c r="B3" s="146" t="s">
        <v>227</v>
      </c>
      <c r="C3" s="147">
        <v>90.74</v>
      </c>
      <c r="D3" s="148"/>
      <c r="E3" s="149">
        <v>1</v>
      </c>
      <c r="F3" s="139" t="s">
        <v>227</v>
      </c>
      <c r="G3" s="150">
        <v>82.575999999999979</v>
      </c>
      <c r="I3" s="97">
        <v>1</v>
      </c>
      <c r="J3" s="99" t="s">
        <v>220</v>
      </c>
      <c r="K3" s="152">
        <v>91.79</v>
      </c>
      <c r="L3" s="148"/>
      <c r="M3" s="97">
        <v>1</v>
      </c>
      <c r="N3" s="99" t="s">
        <v>220</v>
      </c>
      <c r="O3" s="152">
        <v>81.91</v>
      </c>
    </row>
    <row r="4" spans="1:15" s="151" customFormat="1" ht="15.9" customHeight="1" x14ac:dyDescent="0.25">
      <c r="A4" s="145">
        <v>2</v>
      </c>
      <c r="B4" s="146" t="s">
        <v>226</v>
      </c>
      <c r="C4" s="147">
        <v>90.738383838383825</v>
      </c>
      <c r="D4" s="148"/>
      <c r="E4" s="149">
        <v>2</v>
      </c>
      <c r="F4" s="139" t="s">
        <v>229</v>
      </c>
      <c r="G4" s="150">
        <v>80.804040404040393</v>
      </c>
      <c r="I4" s="97">
        <v>2</v>
      </c>
      <c r="J4" s="99" t="s">
        <v>230</v>
      </c>
      <c r="K4" s="152">
        <v>91.35</v>
      </c>
      <c r="L4" s="148"/>
      <c r="M4" s="97">
        <v>2</v>
      </c>
      <c r="N4" s="99" t="s">
        <v>224</v>
      </c>
      <c r="O4" s="152">
        <v>81.599999999999994</v>
      </c>
    </row>
    <row r="5" spans="1:15" s="151" customFormat="1" ht="15.9" customHeight="1" x14ac:dyDescent="0.25">
      <c r="A5" s="145">
        <v>3</v>
      </c>
      <c r="B5" s="146" t="s">
        <v>220</v>
      </c>
      <c r="C5" s="147">
        <v>89.777999999999992</v>
      </c>
      <c r="D5" s="148"/>
      <c r="E5" s="149">
        <v>3</v>
      </c>
      <c r="F5" s="139" t="s">
        <v>222</v>
      </c>
      <c r="G5" s="150">
        <v>80.743434343434345</v>
      </c>
      <c r="I5" s="97">
        <v>3</v>
      </c>
      <c r="J5" s="99" t="s">
        <v>227</v>
      </c>
      <c r="K5" s="152">
        <v>90.7</v>
      </c>
      <c r="L5" s="148"/>
      <c r="M5" s="97">
        <v>3</v>
      </c>
      <c r="N5" s="99" t="s">
        <v>221</v>
      </c>
      <c r="O5" s="152">
        <v>81.319999999999993</v>
      </c>
    </row>
    <row r="6" spans="1:15" s="151" customFormat="1" ht="15.9" customHeight="1" x14ac:dyDescent="0.25">
      <c r="A6" s="145">
        <v>4</v>
      </c>
      <c r="B6" s="146" t="s">
        <v>229</v>
      </c>
      <c r="C6" s="147">
        <v>89.753535353535355</v>
      </c>
      <c r="D6" s="148"/>
      <c r="E6" s="149">
        <v>4</v>
      </c>
      <c r="F6" s="139" t="s">
        <v>220</v>
      </c>
      <c r="G6" s="150">
        <v>80.426000000000016</v>
      </c>
      <c r="I6" s="97">
        <v>4</v>
      </c>
      <c r="J6" s="99" t="s">
        <v>229</v>
      </c>
      <c r="K6" s="152">
        <v>90.43</v>
      </c>
      <c r="L6" s="148"/>
      <c r="M6" s="97">
        <v>4</v>
      </c>
      <c r="N6" s="99" t="s">
        <v>222</v>
      </c>
      <c r="O6" s="152">
        <v>80.97</v>
      </c>
    </row>
    <row r="7" spans="1:15" s="151" customFormat="1" ht="15.9" customHeight="1" x14ac:dyDescent="0.25">
      <c r="A7" s="145">
        <v>5</v>
      </c>
      <c r="B7" s="146" t="s">
        <v>230</v>
      </c>
      <c r="C7" s="147">
        <v>89.08499999999998</v>
      </c>
      <c r="D7" s="148"/>
      <c r="E7" s="149">
        <v>5</v>
      </c>
      <c r="F7" s="139" t="s">
        <v>230</v>
      </c>
      <c r="G7" s="150">
        <v>79.875999999999991</v>
      </c>
      <c r="I7" s="97">
        <v>5</v>
      </c>
      <c r="J7" s="99" t="s">
        <v>228</v>
      </c>
      <c r="K7" s="152">
        <v>89.71</v>
      </c>
      <c r="L7" s="148"/>
      <c r="M7" s="97">
        <v>5</v>
      </c>
      <c r="N7" s="99" t="s">
        <v>228</v>
      </c>
      <c r="O7" s="152">
        <v>80.89</v>
      </c>
    </row>
    <row r="8" spans="1:15" s="151" customFormat="1" ht="15.9" customHeight="1" x14ac:dyDescent="0.25">
      <c r="A8" s="145">
        <v>6</v>
      </c>
      <c r="B8" s="146" t="s">
        <v>243</v>
      </c>
      <c r="C8" s="147">
        <v>86.947999999999979</v>
      </c>
      <c r="D8" s="148"/>
      <c r="E8" s="149">
        <v>6</v>
      </c>
      <c r="F8" s="139" t="s">
        <v>244</v>
      </c>
      <c r="G8" s="150">
        <v>78.885999999999996</v>
      </c>
      <c r="I8" s="97">
        <v>6</v>
      </c>
      <c r="J8" s="99" t="s">
        <v>242</v>
      </c>
      <c r="K8" s="152">
        <v>89.3</v>
      </c>
      <c r="L8" s="148"/>
      <c r="M8" s="97">
        <v>6</v>
      </c>
      <c r="N8" s="99" t="s">
        <v>227</v>
      </c>
      <c r="O8" s="152">
        <v>80.59</v>
      </c>
    </row>
    <row r="9" spans="1:15" s="151" customFormat="1" ht="15.9" customHeight="1" x14ac:dyDescent="0.25">
      <c r="A9" s="145">
        <v>7</v>
      </c>
      <c r="B9" s="146" t="s">
        <v>241</v>
      </c>
      <c r="C9" s="147">
        <v>86.834000000000003</v>
      </c>
      <c r="D9" s="148"/>
      <c r="E9" s="149">
        <v>7</v>
      </c>
      <c r="F9" s="139" t="s">
        <v>231</v>
      </c>
      <c r="G9" s="150">
        <v>78.580000000000013</v>
      </c>
      <c r="I9" s="97">
        <v>7</v>
      </c>
      <c r="J9" s="99" t="s">
        <v>231</v>
      </c>
      <c r="K9" s="152">
        <v>88.87</v>
      </c>
      <c r="L9" s="148"/>
      <c r="M9" s="97">
        <v>7</v>
      </c>
      <c r="N9" s="99" t="s">
        <v>244</v>
      </c>
      <c r="O9" s="152">
        <v>80.58</v>
      </c>
    </row>
    <row r="10" spans="1:15" s="151" customFormat="1" ht="15.9" customHeight="1" x14ac:dyDescent="0.25">
      <c r="A10" s="145">
        <v>8</v>
      </c>
      <c r="B10" s="146" t="s">
        <v>244</v>
      </c>
      <c r="C10" s="147">
        <v>86.644999999999996</v>
      </c>
      <c r="D10" s="148"/>
      <c r="E10" s="149">
        <v>8</v>
      </c>
      <c r="F10" s="139" t="s">
        <v>233</v>
      </c>
      <c r="G10" s="150">
        <v>78.575999999999993</v>
      </c>
      <c r="I10" s="97">
        <v>8</v>
      </c>
      <c r="J10" s="99" t="s">
        <v>236</v>
      </c>
      <c r="K10" s="152">
        <v>88.86</v>
      </c>
      <c r="L10" s="148"/>
      <c r="M10" s="97">
        <v>8</v>
      </c>
      <c r="N10" s="99" t="s">
        <v>241</v>
      </c>
      <c r="O10" s="152">
        <v>80.44</v>
      </c>
    </row>
    <row r="11" spans="1:15" s="151" customFormat="1" ht="15.9" customHeight="1" x14ac:dyDescent="0.25">
      <c r="A11" s="145">
        <v>9</v>
      </c>
      <c r="B11" s="146" t="s">
        <v>228</v>
      </c>
      <c r="C11" s="147">
        <v>86.33499999999998</v>
      </c>
      <c r="D11" s="148"/>
      <c r="E11" s="149">
        <v>9</v>
      </c>
      <c r="F11" s="139" t="s">
        <v>241</v>
      </c>
      <c r="G11" s="150">
        <v>78.409999999999982</v>
      </c>
      <c r="I11" s="97">
        <v>9</v>
      </c>
      <c r="J11" s="99" t="s">
        <v>221</v>
      </c>
      <c r="K11" s="152">
        <v>88.64</v>
      </c>
      <c r="L11" s="148"/>
      <c r="M11" s="97">
        <v>9</v>
      </c>
      <c r="N11" s="99" t="s">
        <v>242</v>
      </c>
      <c r="O11" s="152">
        <v>80.290000000000006</v>
      </c>
    </row>
    <row r="12" spans="1:15" s="151" customFormat="1" ht="15.9" customHeight="1" x14ac:dyDescent="0.25">
      <c r="A12" s="145">
        <v>10</v>
      </c>
      <c r="B12" s="146" t="s">
        <v>222</v>
      </c>
      <c r="C12" s="147">
        <v>86.250505050505041</v>
      </c>
      <c r="D12" s="148"/>
      <c r="E12" s="149">
        <v>10</v>
      </c>
      <c r="F12" s="139" t="s">
        <v>232</v>
      </c>
      <c r="G12" s="150">
        <v>78.191999999999993</v>
      </c>
      <c r="I12" s="97">
        <v>10</v>
      </c>
      <c r="J12" s="99" t="s">
        <v>232</v>
      </c>
      <c r="K12" s="152">
        <v>88.62</v>
      </c>
      <c r="L12" s="148"/>
      <c r="M12" s="97">
        <v>10</v>
      </c>
      <c r="N12" s="99" t="s">
        <v>229</v>
      </c>
      <c r="O12" s="152">
        <v>80.2</v>
      </c>
    </row>
    <row r="13" spans="1:15" s="151" customFormat="1" ht="15.9" customHeight="1" x14ac:dyDescent="0.25">
      <c r="A13" s="145">
        <v>11</v>
      </c>
      <c r="B13" s="146" t="s">
        <v>232</v>
      </c>
      <c r="C13" s="147">
        <v>85.806999999999988</v>
      </c>
      <c r="D13" s="148"/>
      <c r="E13" s="149">
        <v>11</v>
      </c>
      <c r="F13" s="139" t="s">
        <v>236</v>
      </c>
      <c r="G13" s="150">
        <v>77.38000000000001</v>
      </c>
      <c r="I13" s="97">
        <v>11</v>
      </c>
      <c r="J13" s="99" t="s">
        <v>239</v>
      </c>
      <c r="K13" s="152">
        <v>88.58</v>
      </c>
      <c r="L13" s="148"/>
      <c r="M13" s="97">
        <v>11</v>
      </c>
      <c r="N13" s="99" t="s">
        <v>232</v>
      </c>
      <c r="O13" s="152">
        <v>80.19</v>
      </c>
    </row>
    <row r="14" spans="1:15" s="151" customFormat="1" ht="15.9" customHeight="1" x14ac:dyDescent="0.25">
      <c r="A14" s="145">
        <v>12</v>
      </c>
      <c r="B14" s="146" t="s">
        <v>221</v>
      </c>
      <c r="C14" s="147">
        <v>85.57878787878785</v>
      </c>
      <c r="D14" s="148"/>
      <c r="E14" s="149">
        <v>12</v>
      </c>
      <c r="F14" s="139" t="s">
        <v>239</v>
      </c>
      <c r="G14" s="150">
        <v>77.264999999999972</v>
      </c>
      <c r="I14" s="97">
        <v>12</v>
      </c>
      <c r="J14" s="99" t="s">
        <v>241</v>
      </c>
      <c r="K14" s="152">
        <v>88.54</v>
      </c>
      <c r="L14" s="148"/>
      <c r="M14" s="126">
        <v>12</v>
      </c>
      <c r="N14" s="106" t="s">
        <v>235</v>
      </c>
      <c r="O14" s="163">
        <v>78.67</v>
      </c>
    </row>
    <row r="15" spans="1:15" s="151" customFormat="1" ht="15.9" customHeight="1" x14ac:dyDescent="0.25">
      <c r="A15" s="145">
        <v>13</v>
      </c>
      <c r="B15" s="146" t="s">
        <v>242</v>
      </c>
      <c r="C15" s="147">
        <v>85.49799999999999</v>
      </c>
      <c r="D15" s="148"/>
      <c r="E15" s="149">
        <v>13</v>
      </c>
      <c r="F15" s="139" t="s">
        <v>237</v>
      </c>
      <c r="G15" s="150">
        <v>77.055999999999997</v>
      </c>
      <c r="I15" s="97">
        <v>13</v>
      </c>
      <c r="J15" s="99" t="s">
        <v>233</v>
      </c>
      <c r="K15" s="152">
        <v>88.18</v>
      </c>
      <c r="L15" s="148"/>
      <c r="M15" s="97">
        <v>13</v>
      </c>
      <c r="N15" s="99" t="s">
        <v>231</v>
      </c>
      <c r="O15" s="152">
        <v>78.63</v>
      </c>
    </row>
    <row r="16" spans="1:15" s="151" customFormat="1" ht="15.9" customHeight="1" x14ac:dyDescent="0.25">
      <c r="A16" s="145">
        <v>14</v>
      </c>
      <c r="B16" s="146" t="s">
        <v>236</v>
      </c>
      <c r="C16" s="147">
        <v>85.10899999999998</v>
      </c>
      <c r="D16" s="148"/>
      <c r="E16" s="149">
        <v>14</v>
      </c>
      <c r="F16" s="139" t="s">
        <v>221</v>
      </c>
      <c r="G16" s="150">
        <v>76.808080808080803</v>
      </c>
      <c r="I16" s="97">
        <v>14</v>
      </c>
      <c r="J16" s="99" t="s">
        <v>222</v>
      </c>
      <c r="K16" s="152">
        <v>86.68</v>
      </c>
      <c r="L16" s="148"/>
      <c r="M16" s="97">
        <v>14</v>
      </c>
      <c r="N16" s="99" t="s">
        <v>243</v>
      </c>
      <c r="O16" s="152">
        <v>78.599999999999994</v>
      </c>
    </row>
    <row r="17" spans="1:15" s="151" customFormat="1" ht="15.9" customHeight="1" x14ac:dyDescent="0.25">
      <c r="A17" s="157">
        <v>15</v>
      </c>
      <c r="B17" s="158" t="s">
        <v>235</v>
      </c>
      <c r="C17" s="159">
        <v>84.808999999999983</v>
      </c>
      <c r="D17" s="148"/>
      <c r="E17" s="149">
        <v>15</v>
      </c>
      <c r="F17" s="139" t="s">
        <v>238</v>
      </c>
      <c r="G17" s="150">
        <v>76.329292929292919</v>
      </c>
      <c r="I17" s="97">
        <v>15</v>
      </c>
      <c r="J17" s="99" t="s">
        <v>244</v>
      </c>
      <c r="K17" s="152">
        <v>86.49</v>
      </c>
      <c r="L17" s="148"/>
      <c r="M17" s="97">
        <v>15</v>
      </c>
      <c r="N17" s="99" t="s">
        <v>233</v>
      </c>
      <c r="O17" s="152">
        <v>77.58</v>
      </c>
    </row>
    <row r="18" spans="1:15" s="151" customFormat="1" ht="15.9" customHeight="1" x14ac:dyDescent="0.25">
      <c r="A18" s="145">
        <v>16</v>
      </c>
      <c r="B18" s="146" t="s">
        <v>223</v>
      </c>
      <c r="C18" s="147">
        <v>84.485858585858566</v>
      </c>
      <c r="D18" s="148"/>
      <c r="E18" s="149">
        <v>16</v>
      </c>
      <c r="F18" s="139" t="s">
        <v>228</v>
      </c>
      <c r="G18" s="150">
        <v>75.975999999999985</v>
      </c>
      <c r="I18" s="97">
        <v>16</v>
      </c>
      <c r="J18" s="99" t="s">
        <v>224</v>
      </c>
      <c r="K18" s="152">
        <v>86.02</v>
      </c>
      <c r="L18" s="148"/>
      <c r="M18" s="97">
        <v>16</v>
      </c>
      <c r="N18" s="99" t="s">
        <v>236</v>
      </c>
      <c r="O18" s="152">
        <v>76.819999999999993</v>
      </c>
    </row>
    <row r="19" spans="1:15" s="151" customFormat="1" ht="15.9" customHeight="1" x14ac:dyDescent="0.25">
      <c r="A19" s="145">
        <v>17</v>
      </c>
      <c r="B19" s="146" t="s">
        <v>234</v>
      </c>
      <c r="C19" s="147">
        <v>84.419000000000011</v>
      </c>
      <c r="D19" s="148"/>
      <c r="E19" s="149">
        <v>17</v>
      </c>
      <c r="F19" s="139" t="s">
        <v>226</v>
      </c>
      <c r="G19" s="150">
        <v>75.929292929292927</v>
      </c>
      <c r="I19" s="97">
        <v>17</v>
      </c>
      <c r="J19" s="99" t="s">
        <v>243</v>
      </c>
      <c r="K19" s="152">
        <v>85.25</v>
      </c>
      <c r="L19" s="148"/>
      <c r="M19" s="97">
        <v>17</v>
      </c>
      <c r="N19" s="99" t="s">
        <v>239</v>
      </c>
      <c r="O19" s="152">
        <v>75.900000000000006</v>
      </c>
    </row>
    <row r="20" spans="1:15" s="151" customFormat="1" ht="15.9" customHeight="1" x14ac:dyDescent="0.25">
      <c r="A20" s="145">
        <v>18</v>
      </c>
      <c r="B20" s="146" t="s">
        <v>233</v>
      </c>
      <c r="C20" s="147">
        <v>84.213999999999984</v>
      </c>
      <c r="D20" s="148"/>
      <c r="E20" s="149">
        <v>18</v>
      </c>
      <c r="F20" s="139" t="s">
        <v>234</v>
      </c>
      <c r="G20" s="150">
        <v>74.89</v>
      </c>
      <c r="I20" s="97">
        <v>18</v>
      </c>
      <c r="J20" s="99" t="s">
        <v>238</v>
      </c>
      <c r="K20" s="152">
        <v>85.14</v>
      </c>
      <c r="L20" s="148"/>
      <c r="M20" s="97">
        <v>18</v>
      </c>
      <c r="N20" s="99" t="s">
        <v>226</v>
      </c>
      <c r="O20" s="152">
        <v>75.819999999999993</v>
      </c>
    </row>
    <row r="21" spans="1:15" s="151" customFormat="1" ht="15.9" customHeight="1" x14ac:dyDescent="0.25">
      <c r="A21" s="145">
        <v>19</v>
      </c>
      <c r="B21" s="146" t="s">
        <v>238</v>
      </c>
      <c r="C21" s="147">
        <v>83.936363636363623</v>
      </c>
      <c r="D21" s="148"/>
      <c r="E21" s="149">
        <v>19</v>
      </c>
      <c r="F21" s="139" t="s">
        <v>243</v>
      </c>
      <c r="G21" s="150">
        <v>74.775999999999982</v>
      </c>
      <c r="I21" s="97">
        <v>19</v>
      </c>
      <c r="J21" s="99" t="s">
        <v>240</v>
      </c>
      <c r="K21" s="152">
        <v>84.97</v>
      </c>
      <c r="L21" s="148"/>
      <c r="M21" s="97">
        <v>19</v>
      </c>
      <c r="N21" s="99" t="s">
        <v>234</v>
      </c>
      <c r="O21" s="152">
        <v>75.72</v>
      </c>
    </row>
    <row r="22" spans="1:15" s="151" customFormat="1" ht="15.9" customHeight="1" x14ac:dyDescent="0.25">
      <c r="A22" s="145">
        <v>20</v>
      </c>
      <c r="B22" s="146" t="s">
        <v>239</v>
      </c>
      <c r="C22" s="147">
        <v>83.417999999999992</v>
      </c>
      <c r="D22" s="148"/>
      <c r="E22" s="160">
        <v>20</v>
      </c>
      <c r="F22" s="161" t="s">
        <v>235</v>
      </c>
      <c r="G22" s="162">
        <v>74.429999999999993</v>
      </c>
      <c r="I22" s="126">
        <v>20</v>
      </c>
      <c r="J22" s="106" t="s">
        <v>235</v>
      </c>
      <c r="K22" s="163">
        <v>84.48</v>
      </c>
      <c r="L22" s="148"/>
      <c r="M22" s="97">
        <v>20</v>
      </c>
      <c r="N22" s="99" t="s">
        <v>238</v>
      </c>
      <c r="O22" s="152">
        <v>75.72</v>
      </c>
    </row>
    <row r="23" spans="1:15" s="151" customFormat="1" ht="15.9" customHeight="1" x14ac:dyDescent="0.25">
      <c r="A23" s="145">
        <v>21</v>
      </c>
      <c r="B23" s="146" t="s">
        <v>231</v>
      </c>
      <c r="C23" s="147">
        <v>83.231999999999985</v>
      </c>
      <c r="D23" s="148"/>
      <c r="E23" s="149">
        <v>21</v>
      </c>
      <c r="F23" s="139" t="s">
        <v>242</v>
      </c>
      <c r="G23" s="150">
        <v>74.230000000000018</v>
      </c>
      <c r="I23" s="97">
        <v>21</v>
      </c>
      <c r="J23" s="99" t="s">
        <v>223</v>
      </c>
      <c r="K23" s="152">
        <v>84.4</v>
      </c>
      <c r="L23" s="148"/>
      <c r="M23" s="97">
        <v>21</v>
      </c>
      <c r="N23" s="99" t="s">
        <v>225</v>
      </c>
      <c r="O23" s="152">
        <v>75.7</v>
      </c>
    </row>
    <row r="24" spans="1:15" s="151" customFormat="1" ht="15.9" customHeight="1" x14ac:dyDescent="0.25">
      <c r="A24" s="145">
        <v>22</v>
      </c>
      <c r="B24" s="146" t="s">
        <v>240</v>
      </c>
      <c r="C24" s="147">
        <v>82.608080808080786</v>
      </c>
      <c r="D24" s="148"/>
      <c r="E24" s="149">
        <v>22</v>
      </c>
      <c r="F24" s="139" t="s">
        <v>223</v>
      </c>
      <c r="G24" s="150">
        <v>73.990909090909085</v>
      </c>
      <c r="I24" s="97">
        <v>22</v>
      </c>
      <c r="J24" s="99" t="s">
        <v>234</v>
      </c>
      <c r="K24" s="152">
        <v>84.38</v>
      </c>
      <c r="L24" s="148"/>
      <c r="M24" s="97">
        <v>22</v>
      </c>
      <c r="N24" s="99" t="s">
        <v>240</v>
      </c>
      <c r="O24" s="152">
        <v>75.510000000000005</v>
      </c>
    </row>
    <row r="25" spans="1:15" s="151" customFormat="1" ht="15.9" customHeight="1" x14ac:dyDescent="0.25">
      <c r="A25" s="145">
        <v>23</v>
      </c>
      <c r="B25" s="146" t="s">
        <v>237</v>
      </c>
      <c r="C25" s="147">
        <v>82.422999999999988</v>
      </c>
      <c r="D25" s="148"/>
      <c r="E25" s="149">
        <v>23</v>
      </c>
      <c r="F25" s="139" t="s">
        <v>224</v>
      </c>
      <c r="G25" s="150">
        <v>72.682828282828268</v>
      </c>
      <c r="I25" s="97">
        <v>23</v>
      </c>
      <c r="J25" s="99" t="s">
        <v>237</v>
      </c>
      <c r="K25" s="152">
        <v>83.49</v>
      </c>
      <c r="L25" s="148"/>
      <c r="M25" s="97">
        <v>23</v>
      </c>
      <c r="N25" s="99" t="s">
        <v>230</v>
      </c>
      <c r="O25" s="152">
        <v>75.44</v>
      </c>
    </row>
    <row r="26" spans="1:15" s="151" customFormat="1" ht="15.9" customHeight="1" x14ac:dyDescent="0.25">
      <c r="A26" s="145">
        <v>24</v>
      </c>
      <c r="B26" s="146" t="s">
        <v>224</v>
      </c>
      <c r="C26" s="147">
        <v>81.024242424242416</v>
      </c>
      <c r="D26" s="148"/>
      <c r="E26" s="149">
        <v>24</v>
      </c>
      <c r="F26" s="139" t="s">
        <v>240</v>
      </c>
      <c r="G26" s="150">
        <v>69.535353535353522</v>
      </c>
      <c r="I26" s="97">
        <v>24</v>
      </c>
      <c r="J26" s="99" t="s">
        <v>226</v>
      </c>
      <c r="K26" s="152">
        <v>82.73</v>
      </c>
      <c r="L26" s="148"/>
      <c r="M26" s="97">
        <v>24</v>
      </c>
      <c r="N26" s="99" t="s">
        <v>223</v>
      </c>
      <c r="O26" s="152">
        <v>75.290000000000006</v>
      </c>
    </row>
    <row r="27" spans="1:15" s="151" customFormat="1" ht="15.9" customHeight="1" x14ac:dyDescent="0.25">
      <c r="A27" s="145">
        <v>25</v>
      </c>
      <c r="B27" s="146" t="s">
        <v>225</v>
      </c>
      <c r="C27" s="147">
        <v>79.327272727272728</v>
      </c>
      <c r="D27" s="148"/>
      <c r="E27" s="149">
        <v>25</v>
      </c>
      <c r="F27" s="139" t="s">
        <v>225</v>
      </c>
      <c r="G27" s="150">
        <v>68.228282828282801</v>
      </c>
      <c r="I27" s="97">
        <v>25</v>
      </c>
      <c r="J27" s="99" t="s">
        <v>225</v>
      </c>
      <c r="K27" s="152">
        <v>82.02</v>
      </c>
      <c r="L27" s="148"/>
      <c r="M27" s="97">
        <v>25</v>
      </c>
      <c r="N27" s="99" t="s">
        <v>237</v>
      </c>
      <c r="O27" s="152">
        <v>75.150000000000006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5BF46-1C69-4F08-8BDC-95F2B2DF7E77}">
  <dimension ref="A1:T55"/>
  <sheetViews>
    <sheetView topLeftCell="F1" workbookViewId="0">
      <selection activeCell="G23" sqref="G23:I23"/>
    </sheetView>
  </sheetViews>
  <sheetFormatPr defaultRowHeight="13.8" x14ac:dyDescent="0.25"/>
  <cols>
    <col min="1" max="1" width="6.3984375" customWidth="1"/>
    <col min="2" max="2" width="16.09765625" customWidth="1"/>
    <col min="3" max="3" width="8.3984375" style="94" customWidth="1"/>
    <col min="4" max="4" width="12.3984375" style="94" customWidth="1"/>
    <col min="5" max="5" width="13.5" style="94" customWidth="1"/>
    <col min="6" max="6" width="9.8984375" customWidth="1"/>
    <col min="7" max="7" width="4.5" customWidth="1"/>
    <col min="8" max="8" width="13.59765625" customWidth="1"/>
    <col min="9" max="9" width="9" style="94"/>
    <col min="10" max="10" width="4" customWidth="1"/>
    <col min="11" max="11" width="3.69921875" customWidth="1"/>
    <col min="12" max="12" width="13.5" customWidth="1"/>
    <col min="13" max="13" width="9" style="94"/>
    <col min="15" max="15" width="5.19921875" customWidth="1"/>
    <col min="16" max="16" width="5.59765625" customWidth="1"/>
    <col min="17" max="17" width="13.3984375" customWidth="1"/>
    <col min="19" max="19" width="3.8984375" customWidth="1"/>
    <col min="20" max="20" width="15.59765625" customWidth="1"/>
  </cols>
  <sheetData>
    <row r="1" spans="1:20" x14ac:dyDescent="0.25">
      <c r="H1" s="101" t="s">
        <v>251</v>
      </c>
      <c r="L1" s="101" t="s">
        <v>252</v>
      </c>
    </row>
    <row r="2" spans="1:20" s="94" customFormat="1" x14ac:dyDescent="0.25">
      <c r="A2" s="95" t="s">
        <v>246</v>
      </c>
      <c r="B2" s="95" t="s">
        <v>247</v>
      </c>
      <c r="C2" s="95" t="s">
        <v>248</v>
      </c>
      <c r="D2" s="95" t="s">
        <v>245</v>
      </c>
      <c r="E2" s="95" t="s">
        <v>249</v>
      </c>
      <c r="G2" s="95"/>
      <c r="H2" s="95" t="s">
        <v>247</v>
      </c>
      <c r="I2" s="95" t="s">
        <v>250</v>
      </c>
      <c r="J2" s="95"/>
      <c r="K2" s="95"/>
      <c r="L2" s="97" t="s">
        <v>247</v>
      </c>
      <c r="M2" s="95" t="s">
        <v>250</v>
      </c>
      <c r="O2" s="95"/>
      <c r="P2" s="95" t="s">
        <v>270</v>
      </c>
      <c r="Q2" s="95" t="s">
        <v>247</v>
      </c>
      <c r="R2" s="95" t="s">
        <v>249</v>
      </c>
      <c r="S2" s="95"/>
      <c r="T2" s="95" t="s">
        <v>271</v>
      </c>
    </row>
    <row r="3" spans="1:20" x14ac:dyDescent="0.25">
      <c r="A3" s="96"/>
      <c r="B3" s="96" t="s">
        <v>220</v>
      </c>
      <c r="C3" s="95">
        <v>100</v>
      </c>
      <c r="D3" s="100">
        <f>'รอบ 2_68 final'!J2</f>
        <v>89.777999999999992</v>
      </c>
      <c r="E3" s="100">
        <f>D3*100/C3</f>
        <v>89.777999999999992</v>
      </c>
      <c r="F3" s="93"/>
      <c r="G3" s="95">
        <v>1</v>
      </c>
      <c r="H3" s="96" t="s">
        <v>227</v>
      </c>
      <c r="I3" s="109">
        <v>90.74</v>
      </c>
      <c r="J3" s="98"/>
      <c r="K3" s="95">
        <v>1</v>
      </c>
      <c r="L3" s="99" t="s">
        <v>227</v>
      </c>
      <c r="M3" s="100">
        <v>82.575999999999979</v>
      </c>
      <c r="O3" s="95">
        <v>1</v>
      </c>
      <c r="P3" s="95">
        <v>2</v>
      </c>
      <c r="Q3" s="96" t="s">
        <v>227</v>
      </c>
      <c r="R3" s="109">
        <v>90.74</v>
      </c>
      <c r="S3" s="95">
        <v>1</v>
      </c>
      <c r="T3" s="96" t="s">
        <v>257</v>
      </c>
    </row>
    <row r="4" spans="1:20" x14ac:dyDescent="0.25">
      <c r="A4" s="96"/>
      <c r="B4" s="96" t="s">
        <v>221</v>
      </c>
      <c r="C4" s="95">
        <v>99</v>
      </c>
      <c r="D4" s="100">
        <f>'รอบ 2_68 final'!O2</f>
        <v>84.722999999999971</v>
      </c>
      <c r="E4" s="100">
        <f>D4*100/C4</f>
        <v>85.57878787878785</v>
      </c>
      <c r="F4" s="93"/>
      <c r="G4" s="95">
        <v>2</v>
      </c>
      <c r="H4" s="96" t="s">
        <v>226</v>
      </c>
      <c r="I4" s="109">
        <v>90.738383838383825</v>
      </c>
      <c r="J4" s="98"/>
      <c r="K4" s="95">
        <v>2</v>
      </c>
      <c r="L4" s="99" t="s">
        <v>229</v>
      </c>
      <c r="M4" s="100">
        <v>80.804040404040393</v>
      </c>
      <c r="O4" s="95">
        <v>2</v>
      </c>
      <c r="P4" s="95">
        <v>2</v>
      </c>
      <c r="Q4" s="96" t="s">
        <v>226</v>
      </c>
      <c r="R4" s="109">
        <v>90.738383838383825</v>
      </c>
      <c r="S4" s="95">
        <v>2</v>
      </c>
      <c r="T4" s="96" t="s">
        <v>269</v>
      </c>
    </row>
    <row r="5" spans="1:20" x14ac:dyDescent="0.25">
      <c r="A5" s="96"/>
      <c r="B5" s="96" t="s">
        <v>222</v>
      </c>
      <c r="C5" s="95">
        <v>99</v>
      </c>
      <c r="D5" s="100">
        <f>'รอบ 2_68 final'!T2</f>
        <v>85.387999999999991</v>
      </c>
      <c r="E5" s="100">
        <f t="shared" ref="E5:E27" si="0">D5*100/C5</f>
        <v>86.250505050505041</v>
      </c>
      <c r="F5" s="93"/>
      <c r="G5" s="95">
        <v>3</v>
      </c>
      <c r="H5" s="96" t="s">
        <v>220</v>
      </c>
      <c r="I5" s="109">
        <v>89.777999999999992</v>
      </c>
      <c r="J5" s="98"/>
      <c r="K5" s="95">
        <v>3</v>
      </c>
      <c r="L5" s="99" t="s">
        <v>222</v>
      </c>
      <c r="M5" s="100">
        <v>80.743434343434345</v>
      </c>
      <c r="O5" s="95">
        <v>3</v>
      </c>
      <c r="P5" s="95">
        <v>1</v>
      </c>
      <c r="Q5" s="96" t="s">
        <v>220</v>
      </c>
      <c r="R5" s="109">
        <v>89.777999999999992</v>
      </c>
      <c r="S5" s="95">
        <v>1</v>
      </c>
      <c r="T5" s="96" t="s">
        <v>257</v>
      </c>
    </row>
    <row r="6" spans="1:20" x14ac:dyDescent="0.25">
      <c r="A6" s="96"/>
      <c r="B6" s="96" t="s">
        <v>223</v>
      </c>
      <c r="C6" s="95">
        <v>99</v>
      </c>
      <c r="D6" s="100">
        <f>'รอบ 2_68 final'!Y2</f>
        <v>83.640999999999977</v>
      </c>
      <c r="E6" s="100">
        <f t="shared" si="0"/>
        <v>84.485858585858566</v>
      </c>
      <c r="F6" s="93"/>
      <c r="G6" s="95">
        <v>4</v>
      </c>
      <c r="H6" s="96" t="s">
        <v>229</v>
      </c>
      <c r="I6" s="109">
        <v>89.753535353535355</v>
      </c>
      <c r="J6" s="98"/>
      <c r="K6" s="95">
        <v>4</v>
      </c>
      <c r="L6" s="99" t="s">
        <v>220</v>
      </c>
      <c r="M6" s="100">
        <v>80.426000000000016</v>
      </c>
      <c r="O6" s="95">
        <v>4</v>
      </c>
      <c r="P6" s="95">
        <v>2</v>
      </c>
      <c r="Q6" s="96" t="s">
        <v>229</v>
      </c>
      <c r="R6" s="109">
        <v>89.753535353535355</v>
      </c>
      <c r="S6" s="95">
        <v>1</v>
      </c>
      <c r="T6" s="96" t="s">
        <v>257</v>
      </c>
    </row>
    <row r="7" spans="1:20" x14ac:dyDescent="0.25">
      <c r="A7" s="96"/>
      <c r="B7" s="96" t="s">
        <v>224</v>
      </c>
      <c r="C7" s="95">
        <v>99</v>
      </c>
      <c r="D7" s="100">
        <f>'รอบ 2_68 final'!AD2</f>
        <v>80.213999999999984</v>
      </c>
      <c r="E7" s="100">
        <f t="shared" si="0"/>
        <v>81.024242424242416</v>
      </c>
      <c r="F7" s="93"/>
      <c r="G7" s="95">
        <v>5</v>
      </c>
      <c r="H7" s="96" t="s">
        <v>230</v>
      </c>
      <c r="I7" s="109">
        <v>89.08499999999998</v>
      </c>
      <c r="J7" s="98"/>
      <c r="K7" s="95">
        <v>5</v>
      </c>
      <c r="L7" s="99" t="s">
        <v>230</v>
      </c>
      <c r="M7" s="100">
        <v>79.875999999999991</v>
      </c>
      <c r="O7" s="95">
        <v>5</v>
      </c>
      <c r="P7" s="95">
        <v>2</v>
      </c>
      <c r="Q7" s="96" t="s">
        <v>230</v>
      </c>
      <c r="R7" s="109">
        <v>89.08499999999998</v>
      </c>
      <c r="S7" s="95">
        <v>1</v>
      </c>
      <c r="T7" s="96" t="s">
        <v>257</v>
      </c>
    </row>
    <row r="8" spans="1:20" x14ac:dyDescent="0.25">
      <c r="A8" s="96"/>
      <c r="B8" s="96" t="s">
        <v>225</v>
      </c>
      <c r="C8" s="95">
        <v>99</v>
      </c>
      <c r="D8" s="100">
        <f>'รอบ 2_68 final'!AI2</f>
        <v>78.533999999999992</v>
      </c>
      <c r="E8" s="100">
        <f t="shared" si="0"/>
        <v>79.327272727272728</v>
      </c>
      <c r="F8" s="93"/>
      <c r="G8" s="95">
        <v>6</v>
      </c>
      <c r="H8" s="96" t="s">
        <v>243</v>
      </c>
      <c r="I8" s="109">
        <v>86.947999999999979</v>
      </c>
      <c r="J8" s="98"/>
      <c r="K8" s="95">
        <v>6</v>
      </c>
      <c r="L8" s="99" t="s">
        <v>244</v>
      </c>
      <c r="M8" s="100">
        <v>78.885999999999996</v>
      </c>
      <c r="O8" s="95">
        <v>6</v>
      </c>
      <c r="P8" s="95">
        <v>4</v>
      </c>
      <c r="Q8" s="96" t="s">
        <v>243</v>
      </c>
      <c r="R8" s="109">
        <v>86.947999999999979</v>
      </c>
      <c r="S8" s="95">
        <v>2</v>
      </c>
      <c r="T8" s="96" t="s">
        <v>269</v>
      </c>
    </row>
    <row r="9" spans="1:20" x14ac:dyDescent="0.25">
      <c r="A9" s="96"/>
      <c r="B9" s="96" t="s">
        <v>226</v>
      </c>
      <c r="C9" s="95">
        <v>99</v>
      </c>
      <c r="D9" s="100">
        <f>'รอบ 2_68 final'!AN2</f>
        <v>89.830999999999989</v>
      </c>
      <c r="E9" s="100">
        <f t="shared" si="0"/>
        <v>90.738383838383825</v>
      </c>
      <c r="F9" s="93"/>
      <c r="G9" s="95">
        <v>7</v>
      </c>
      <c r="H9" s="96" t="s">
        <v>241</v>
      </c>
      <c r="I9" s="109">
        <v>86.834000000000003</v>
      </c>
      <c r="J9" s="98"/>
      <c r="K9" s="105">
        <v>7</v>
      </c>
      <c r="L9" s="106" t="s">
        <v>231</v>
      </c>
      <c r="M9" s="107">
        <v>78.580000000000013</v>
      </c>
      <c r="O9" s="95">
        <v>7</v>
      </c>
      <c r="P9" s="95">
        <v>4</v>
      </c>
      <c r="Q9" s="96" t="s">
        <v>241</v>
      </c>
      <c r="R9" s="109">
        <v>86.834000000000003</v>
      </c>
      <c r="S9" s="95">
        <v>1</v>
      </c>
      <c r="T9" s="96" t="s">
        <v>257</v>
      </c>
    </row>
    <row r="10" spans="1:20" x14ac:dyDescent="0.25">
      <c r="A10" s="96"/>
      <c r="B10" s="96" t="s">
        <v>227</v>
      </c>
      <c r="C10" s="95">
        <v>100</v>
      </c>
      <c r="D10" s="100">
        <f>'รอบ 2_68 final'!AS2</f>
        <v>90.74</v>
      </c>
      <c r="E10" s="100">
        <f t="shared" si="0"/>
        <v>90.74</v>
      </c>
      <c r="F10" s="93"/>
      <c r="G10" s="95">
        <v>8</v>
      </c>
      <c r="H10" s="96" t="s">
        <v>244</v>
      </c>
      <c r="I10" s="109">
        <v>86.644999999999996</v>
      </c>
      <c r="J10" s="98"/>
      <c r="K10" s="95">
        <v>8</v>
      </c>
      <c r="L10" s="99" t="s">
        <v>233</v>
      </c>
      <c r="M10" s="100">
        <v>78.575999999999993</v>
      </c>
      <c r="O10" s="95">
        <v>8</v>
      </c>
      <c r="P10" s="95">
        <v>4</v>
      </c>
      <c r="Q10" s="96" t="s">
        <v>244</v>
      </c>
      <c r="R10" s="109">
        <v>86.644999999999996</v>
      </c>
      <c r="S10" s="95">
        <v>2</v>
      </c>
      <c r="T10" s="96" t="s">
        <v>269</v>
      </c>
    </row>
    <row r="11" spans="1:20" x14ac:dyDescent="0.25">
      <c r="A11" s="96"/>
      <c r="B11" s="96" t="s">
        <v>228</v>
      </c>
      <c r="C11" s="95">
        <v>100</v>
      </c>
      <c r="D11" s="100">
        <f>'รอบ 2_68 final'!AX2</f>
        <v>86.33499999999998</v>
      </c>
      <c r="E11" s="100">
        <f t="shared" si="0"/>
        <v>86.33499999999998</v>
      </c>
      <c r="F11" s="93"/>
      <c r="G11" s="95">
        <v>9</v>
      </c>
      <c r="H11" s="96" t="s">
        <v>228</v>
      </c>
      <c r="I11" s="109">
        <v>86.33499999999998</v>
      </c>
      <c r="J11" s="98"/>
      <c r="K11" s="95">
        <v>9</v>
      </c>
      <c r="L11" s="99" t="s">
        <v>241</v>
      </c>
      <c r="M11" s="100">
        <v>78.409999999999982</v>
      </c>
      <c r="O11" s="95">
        <v>9</v>
      </c>
      <c r="P11" s="95">
        <v>2</v>
      </c>
      <c r="Q11" s="96" t="s">
        <v>228</v>
      </c>
      <c r="R11" s="109">
        <v>86.33499999999998</v>
      </c>
      <c r="S11" s="95">
        <v>2</v>
      </c>
      <c r="T11" s="96" t="s">
        <v>269</v>
      </c>
    </row>
    <row r="12" spans="1:20" x14ac:dyDescent="0.25">
      <c r="A12" s="96"/>
      <c r="B12" s="96" t="s">
        <v>229</v>
      </c>
      <c r="C12" s="95">
        <v>99</v>
      </c>
      <c r="D12" s="100">
        <f>'รอบ 2_68 final'!BC2</f>
        <v>88.856000000000009</v>
      </c>
      <c r="E12" s="100">
        <f t="shared" si="0"/>
        <v>89.753535353535355</v>
      </c>
      <c r="F12" s="93"/>
      <c r="G12" s="95">
        <v>10</v>
      </c>
      <c r="H12" s="96" t="s">
        <v>222</v>
      </c>
      <c r="I12" s="109">
        <v>86.250505050505041</v>
      </c>
      <c r="J12" s="98"/>
      <c r="K12" s="95">
        <v>10</v>
      </c>
      <c r="L12" s="99" t="s">
        <v>232</v>
      </c>
      <c r="M12" s="100">
        <v>78.191999999999993</v>
      </c>
      <c r="O12" s="95">
        <v>10</v>
      </c>
      <c r="P12" s="95">
        <v>1</v>
      </c>
      <c r="Q12" s="96" t="s">
        <v>222</v>
      </c>
      <c r="R12" s="109">
        <v>86.250505050505041</v>
      </c>
      <c r="S12" s="95">
        <v>3</v>
      </c>
      <c r="T12" s="96" t="s">
        <v>268</v>
      </c>
    </row>
    <row r="13" spans="1:20" x14ac:dyDescent="0.25">
      <c r="A13" s="96"/>
      <c r="B13" s="96" t="s">
        <v>230</v>
      </c>
      <c r="C13" s="95">
        <v>100</v>
      </c>
      <c r="D13" s="100">
        <f>'รอบ 2_68 final'!BH2</f>
        <v>89.08499999999998</v>
      </c>
      <c r="E13" s="100">
        <f t="shared" si="0"/>
        <v>89.08499999999998</v>
      </c>
      <c r="F13" s="93"/>
      <c r="G13" s="95">
        <v>11</v>
      </c>
      <c r="H13" s="96" t="s">
        <v>232</v>
      </c>
      <c r="I13" s="109">
        <v>85.806999999999988</v>
      </c>
      <c r="J13" s="98"/>
      <c r="K13" s="95">
        <v>11</v>
      </c>
      <c r="L13" s="99" t="s">
        <v>236</v>
      </c>
      <c r="M13" s="100">
        <v>77.38000000000001</v>
      </c>
      <c r="O13" s="95">
        <v>11</v>
      </c>
      <c r="P13" s="95">
        <v>3</v>
      </c>
      <c r="Q13" s="96" t="s">
        <v>232</v>
      </c>
      <c r="R13" s="109">
        <v>85.806999999999988</v>
      </c>
      <c r="S13" s="95">
        <v>2</v>
      </c>
      <c r="T13" s="96" t="s">
        <v>269</v>
      </c>
    </row>
    <row r="14" spans="1:20" x14ac:dyDescent="0.25">
      <c r="A14" s="96"/>
      <c r="B14" s="96" t="s">
        <v>231</v>
      </c>
      <c r="C14" s="95">
        <v>100</v>
      </c>
      <c r="D14" s="100">
        <f>'รอบ 2_68 final'!BM2</f>
        <v>83.231999999999985</v>
      </c>
      <c r="E14" s="100">
        <f t="shared" si="0"/>
        <v>83.231999999999985</v>
      </c>
      <c r="F14" s="93"/>
      <c r="G14" s="95">
        <v>12</v>
      </c>
      <c r="H14" s="96" t="s">
        <v>221</v>
      </c>
      <c r="I14" s="109">
        <v>85.57878787878785</v>
      </c>
      <c r="J14" s="98"/>
      <c r="K14" s="95">
        <v>12</v>
      </c>
      <c r="L14" s="99" t="s">
        <v>239</v>
      </c>
      <c r="M14" s="100">
        <v>77.264999999999972</v>
      </c>
      <c r="O14" s="95">
        <v>12</v>
      </c>
      <c r="P14" s="95">
        <v>1</v>
      </c>
      <c r="Q14" s="96" t="s">
        <v>221</v>
      </c>
      <c r="R14" s="109">
        <v>85.57878787878785</v>
      </c>
      <c r="S14" s="95">
        <v>3</v>
      </c>
      <c r="T14" s="96" t="s">
        <v>268</v>
      </c>
    </row>
    <row r="15" spans="1:20" x14ac:dyDescent="0.25">
      <c r="A15" s="96"/>
      <c r="B15" s="96" t="s">
        <v>232</v>
      </c>
      <c r="C15" s="95">
        <v>100</v>
      </c>
      <c r="D15" s="100">
        <f>'รอบ 2_68 final'!BR2</f>
        <v>85.806999999999988</v>
      </c>
      <c r="E15" s="100">
        <f t="shared" si="0"/>
        <v>85.806999999999988</v>
      </c>
      <c r="F15" s="93"/>
      <c r="G15" s="95">
        <v>13</v>
      </c>
      <c r="H15" s="96" t="s">
        <v>242</v>
      </c>
      <c r="I15" s="109">
        <v>85.49799999999999</v>
      </c>
      <c r="J15" s="98"/>
      <c r="K15" s="95">
        <v>13</v>
      </c>
      <c r="L15" s="99" t="s">
        <v>237</v>
      </c>
      <c r="M15" s="100">
        <v>77.055999999999997</v>
      </c>
      <c r="O15" s="95">
        <v>13</v>
      </c>
      <c r="P15" s="95">
        <v>4</v>
      </c>
      <c r="Q15" s="96" t="s">
        <v>242</v>
      </c>
      <c r="R15" s="109">
        <v>85.49799999999999</v>
      </c>
      <c r="S15" s="95">
        <v>1</v>
      </c>
      <c r="T15" s="96" t="s">
        <v>257</v>
      </c>
    </row>
    <row r="16" spans="1:20" x14ac:dyDescent="0.25">
      <c r="A16" s="96"/>
      <c r="B16" s="96" t="s">
        <v>233</v>
      </c>
      <c r="C16" s="95">
        <v>100</v>
      </c>
      <c r="D16" s="100">
        <f>'รอบ 2_68 final'!BW2</f>
        <v>84.213999999999984</v>
      </c>
      <c r="E16" s="100">
        <f t="shared" si="0"/>
        <v>84.213999999999984</v>
      </c>
      <c r="F16" s="93"/>
      <c r="G16" s="95">
        <v>14</v>
      </c>
      <c r="H16" s="96" t="s">
        <v>236</v>
      </c>
      <c r="I16" s="109">
        <v>85.10899999999998</v>
      </c>
      <c r="J16" s="98"/>
      <c r="K16" s="95">
        <v>14</v>
      </c>
      <c r="L16" s="99" t="s">
        <v>221</v>
      </c>
      <c r="M16" s="100">
        <v>76.808080808080803</v>
      </c>
      <c r="O16" s="95">
        <v>14</v>
      </c>
      <c r="P16" s="95">
        <v>3</v>
      </c>
      <c r="Q16" s="96" t="s">
        <v>236</v>
      </c>
      <c r="R16" s="109">
        <v>85.10899999999998</v>
      </c>
      <c r="S16" s="95">
        <v>1</v>
      </c>
      <c r="T16" s="96" t="s">
        <v>257</v>
      </c>
    </row>
    <row r="17" spans="1:20" x14ac:dyDescent="0.25">
      <c r="A17" s="96"/>
      <c r="B17" s="96" t="s">
        <v>234</v>
      </c>
      <c r="C17" s="95">
        <v>100</v>
      </c>
      <c r="D17" s="100">
        <f>'รอบ 2_68 final'!CB2</f>
        <v>84.419000000000011</v>
      </c>
      <c r="E17" s="100">
        <f t="shared" si="0"/>
        <v>84.419000000000011</v>
      </c>
      <c r="F17" s="93"/>
      <c r="G17" s="95">
        <v>15</v>
      </c>
      <c r="H17" s="96" t="s">
        <v>235</v>
      </c>
      <c r="I17" s="109">
        <v>84.808999999999983</v>
      </c>
      <c r="J17" s="98"/>
      <c r="K17" s="95">
        <v>15</v>
      </c>
      <c r="L17" s="99" t="s">
        <v>238</v>
      </c>
      <c r="M17" s="100">
        <v>76.329292929292919</v>
      </c>
      <c r="O17" s="95">
        <v>15</v>
      </c>
      <c r="P17" s="95">
        <v>3</v>
      </c>
      <c r="Q17" s="96" t="s">
        <v>235</v>
      </c>
      <c r="R17" s="109">
        <v>84.808999999999983</v>
      </c>
      <c r="S17" s="95">
        <v>1</v>
      </c>
      <c r="T17" s="96" t="s">
        <v>257</v>
      </c>
    </row>
    <row r="18" spans="1:20" x14ac:dyDescent="0.25">
      <c r="A18" s="96"/>
      <c r="B18" s="96" t="s">
        <v>235</v>
      </c>
      <c r="C18" s="95">
        <v>100</v>
      </c>
      <c r="D18" s="100">
        <f>'รอบ 2_68 final'!CG2</f>
        <v>84.808999999999983</v>
      </c>
      <c r="E18" s="100">
        <f t="shared" si="0"/>
        <v>84.808999999999983</v>
      </c>
      <c r="F18" s="93"/>
      <c r="G18" s="95">
        <v>16</v>
      </c>
      <c r="H18" s="96" t="s">
        <v>223</v>
      </c>
      <c r="I18" s="109">
        <v>84.485858585858566</v>
      </c>
      <c r="J18" s="98"/>
      <c r="K18" s="95">
        <v>16</v>
      </c>
      <c r="L18" s="99" t="s">
        <v>228</v>
      </c>
      <c r="M18" s="100">
        <v>75.975999999999985</v>
      </c>
      <c r="O18" s="95">
        <v>16</v>
      </c>
      <c r="P18" s="95">
        <v>1</v>
      </c>
      <c r="Q18" s="96" t="s">
        <v>223</v>
      </c>
      <c r="R18" s="109">
        <v>84.485858585858566</v>
      </c>
      <c r="S18" s="95">
        <v>4</v>
      </c>
      <c r="T18" s="96" t="s">
        <v>267</v>
      </c>
    </row>
    <row r="19" spans="1:20" x14ac:dyDescent="0.25">
      <c r="A19" s="96"/>
      <c r="B19" s="96" t="s">
        <v>236</v>
      </c>
      <c r="C19" s="95">
        <v>100</v>
      </c>
      <c r="D19" s="100">
        <f>'รอบ 2_68 final'!CL2</f>
        <v>85.10899999999998</v>
      </c>
      <c r="E19" s="100">
        <f t="shared" si="0"/>
        <v>85.10899999999998</v>
      </c>
      <c r="F19" s="93"/>
      <c r="G19" s="95">
        <v>17</v>
      </c>
      <c r="H19" s="96" t="s">
        <v>234</v>
      </c>
      <c r="I19" s="109">
        <v>84.419000000000011</v>
      </c>
      <c r="J19" s="98"/>
      <c r="K19" s="95">
        <v>17</v>
      </c>
      <c r="L19" s="99" t="s">
        <v>226</v>
      </c>
      <c r="M19" s="100">
        <v>75.929292929292927</v>
      </c>
      <c r="O19" s="95">
        <v>17</v>
      </c>
      <c r="P19" s="95">
        <v>3</v>
      </c>
      <c r="Q19" s="96" t="s">
        <v>234</v>
      </c>
      <c r="R19" s="109">
        <v>84.419000000000011</v>
      </c>
      <c r="S19" s="95">
        <v>3</v>
      </c>
      <c r="T19" s="96" t="s">
        <v>268</v>
      </c>
    </row>
    <row r="20" spans="1:20" x14ac:dyDescent="0.25">
      <c r="A20" s="96"/>
      <c r="B20" s="96" t="s">
        <v>237</v>
      </c>
      <c r="C20" s="95">
        <v>100</v>
      </c>
      <c r="D20" s="100">
        <f>'รอบ 2_68 final'!CQ2</f>
        <v>82.423000000000002</v>
      </c>
      <c r="E20" s="100">
        <f t="shared" si="0"/>
        <v>82.422999999999988</v>
      </c>
      <c r="F20" s="93"/>
      <c r="G20" s="95">
        <v>18</v>
      </c>
      <c r="H20" s="96" t="s">
        <v>233</v>
      </c>
      <c r="I20" s="109">
        <v>84.213999999999984</v>
      </c>
      <c r="J20" s="98"/>
      <c r="K20" s="95">
        <v>18</v>
      </c>
      <c r="L20" s="99" t="s">
        <v>234</v>
      </c>
      <c r="M20" s="100">
        <v>74.89</v>
      </c>
      <c r="O20" s="95">
        <v>18</v>
      </c>
      <c r="P20" s="95">
        <v>3</v>
      </c>
      <c r="Q20" s="96" t="s">
        <v>233</v>
      </c>
      <c r="R20" s="109">
        <v>84.213999999999984</v>
      </c>
      <c r="S20" s="95">
        <v>2</v>
      </c>
      <c r="T20" s="96" t="s">
        <v>269</v>
      </c>
    </row>
    <row r="21" spans="1:20" x14ac:dyDescent="0.25">
      <c r="A21" s="96"/>
      <c r="B21" s="96" t="s">
        <v>238</v>
      </c>
      <c r="C21" s="95">
        <v>99</v>
      </c>
      <c r="D21" s="100">
        <f>'รอบ 2_68 final'!CV2</f>
        <v>83.096999999999994</v>
      </c>
      <c r="E21" s="100">
        <f t="shared" si="0"/>
        <v>83.936363636363623</v>
      </c>
      <c r="F21" s="93"/>
      <c r="G21" s="95">
        <v>19</v>
      </c>
      <c r="H21" s="96" t="s">
        <v>238</v>
      </c>
      <c r="I21" s="109">
        <v>83.936363636363623</v>
      </c>
      <c r="J21" s="98"/>
      <c r="K21" s="95">
        <v>19</v>
      </c>
      <c r="L21" s="99" t="s">
        <v>243</v>
      </c>
      <c r="M21" s="100">
        <v>74.775999999999982</v>
      </c>
      <c r="O21" s="95">
        <v>19</v>
      </c>
      <c r="P21" s="95">
        <v>3</v>
      </c>
      <c r="Q21" s="96" t="s">
        <v>238</v>
      </c>
      <c r="R21" s="109">
        <v>83.936363636363623</v>
      </c>
      <c r="S21" s="95">
        <v>4</v>
      </c>
      <c r="T21" s="96" t="s">
        <v>267</v>
      </c>
    </row>
    <row r="22" spans="1:20" x14ac:dyDescent="0.25">
      <c r="A22" s="96"/>
      <c r="B22" s="96" t="s">
        <v>239</v>
      </c>
      <c r="C22" s="95">
        <v>100</v>
      </c>
      <c r="D22" s="100">
        <f>'รอบ 2_68 final'!DA2</f>
        <v>83.417999999999992</v>
      </c>
      <c r="E22" s="100">
        <f t="shared" si="0"/>
        <v>83.417999999999992</v>
      </c>
      <c r="F22" s="93"/>
      <c r="G22" s="95">
        <v>20</v>
      </c>
      <c r="H22" s="96" t="s">
        <v>239</v>
      </c>
      <c r="I22" s="109">
        <v>83.417999999999992</v>
      </c>
      <c r="J22" s="98"/>
      <c r="K22" s="95">
        <v>20</v>
      </c>
      <c r="L22" s="99" t="s">
        <v>235</v>
      </c>
      <c r="M22" s="100">
        <v>74.429999999999993</v>
      </c>
      <c r="O22" s="95">
        <v>20</v>
      </c>
      <c r="P22" s="95">
        <v>4</v>
      </c>
      <c r="Q22" s="96" t="s">
        <v>239</v>
      </c>
      <c r="R22" s="109">
        <v>83.417999999999992</v>
      </c>
      <c r="S22" s="95">
        <v>1</v>
      </c>
      <c r="T22" s="96" t="s">
        <v>257</v>
      </c>
    </row>
    <row r="23" spans="1:20" x14ac:dyDescent="0.25">
      <c r="A23" s="96"/>
      <c r="B23" s="96" t="s">
        <v>240</v>
      </c>
      <c r="C23" s="95">
        <v>99</v>
      </c>
      <c r="D23" s="100">
        <f>'รอบ 2_68 final'!DF2</f>
        <v>81.781999999999982</v>
      </c>
      <c r="E23" s="100">
        <f t="shared" si="0"/>
        <v>82.608080808080786</v>
      </c>
      <c r="F23" s="93"/>
      <c r="G23" s="105">
        <v>21</v>
      </c>
      <c r="H23" s="108" t="s">
        <v>231</v>
      </c>
      <c r="I23" s="110">
        <v>83.231999999999985</v>
      </c>
      <c r="J23" s="98"/>
      <c r="K23" s="95">
        <v>21</v>
      </c>
      <c r="L23" s="99" t="s">
        <v>242</v>
      </c>
      <c r="M23" s="100">
        <v>74.230000000000018</v>
      </c>
      <c r="O23" s="95">
        <v>21</v>
      </c>
      <c r="P23" s="95">
        <v>2</v>
      </c>
      <c r="Q23" s="96" t="s">
        <v>231</v>
      </c>
      <c r="R23" s="109">
        <v>83.231999999999985</v>
      </c>
      <c r="S23" s="95">
        <v>3</v>
      </c>
      <c r="T23" s="96" t="s">
        <v>268</v>
      </c>
    </row>
    <row r="24" spans="1:20" x14ac:dyDescent="0.25">
      <c r="A24" s="96"/>
      <c r="B24" s="96" t="s">
        <v>241</v>
      </c>
      <c r="C24" s="95">
        <v>100</v>
      </c>
      <c r="D24" s="100">
        <f>'รอบ 2_68 final'!DK2</f>
        <v>86.833999999999989</v>
      </c>
      <c r="E24" s="100">
        <f t="shared" si="0"/>
        <v>86.834000000000003</v>
      </c>
      <c r="F24" s="93"/>
      <c r="G24" s="95">
        <v>22</v>
      </c>
      <c r="H24" s="96" t="s">
        <v>240</v>
      </c>
      <c r="I24" s="109">
        <v>82.608080808080786</v>
      </c>
      <c r="J24" s="98"/>
      <c r="K24" s="95">
        <v>22</v>
      </c>
      <c r="L24" s="99" t="s">
        <v>223</v>
      </c>
      <c r="M24" s="100">
        <v>73.990909090909085</v>
      </c>
      <c r="O24" s="95">
        <v>22</v>
      </c>
      <c r="P24" s="95">
        <v>4</v>
      </c>
      <c r="Q24" s="96" t="s">
        <v>240</v>
      </c>
      <c r="R24" s="109">
        <v>82.608080808080786</v>
      </c>
      <c r="S24" s="95">
        <v>1</v>
      </c>
      <c r="T24" s="96" t="s">
        <v>257</v>
      </c>
    </row>
    <row r="25" spans="1:20" x14ac:dyDescent="0.25">
      <c r="A25" s="96"/>
      <c r="B25" s="96" t="s">
        <v>242</v>
      </c>
      <c r="C25" s="95">
        <v>100</v>
      </c>
      <c r="D25" s="100">
        <f>'รอบ 2_68 final'!DP2</f>
        <v>85.49799999999999</v>
      </c>
      <c r="E25" s="100">
        <f t="shared" si="0"/>
        <v>85.49799999999999</v>
      </c>
      <c r="F25" s="93"/>
      <c r="G25" s="95">
        <v>23</v>
      </c>
      <c r="H25" s="96" t="s">
        <v>237</v>
      </c>
      <c r="I25" s="109">
        <v>82.422999999999988</v>
      </c>
      <c r="J25" s="98"/>
      <c r="K25" s="95">
        <v>23</v>
      </c>
      <c r="L25" s="99" t="s">
        <v>224</v>
      </c>
      <c r="M25" s="100">
        <v>72.682828282828268</v>
      </c>
      <c r="O25" s="95">
        <v>23</v>
      </c>
      <c r="P25" s="95">
        <v>3</v>
      </c>
      <c r="Q25" s="96" t="s">
        <v>237</v>
      </c>
      <c r="R25" s="109">
        <v>82.422999999999988</v>
      </c>
      <c r="S25" s="95">
        <v>2</v>
      </c>
      <c r="T25" s="96" t="s">
        <v>269</v>
      </c>
    </row>
    <row r="26" spans="1:20" x14ac:dyDescent="0.25">
      <c r="A26" s="96"/>
      <c r="B26" s="96" t="s">
        <v>243</v>
      </c>
      <c r="C26" s="95">
        <v>100</v>
      </c>
      <c r="D26" s="100">
        <f>'รอบ 2_68 final'!DU2</f>
        <v>86.947999999999979</v>
      </c>
      <c r="E26" s="100">
        <f t="shared" si="0"/>
        <v>86.947999999999979</v>
      </c>
      <c r="F26" s="93"/>
      <c r="G26" s="95">
        <v>24</v>
      </c>
      <c r="H26" s="96" t="s">
        <v>224</v>
      </c>
      <c r="I26" s="109">
        <v>81.024242424242416</v>
      </c>
      <c r="J26" s="98"/>
      <c r="K26" s="95">
        <v>24</v>
      </c>
      <c r="L26" s="99" t="s">
        <v>240</v>
      </c>
      <c r="M26" s="100">
        <v>69.535353535353522</v>
      </c>
      <c r="O26" s="95">
        <v>24</v>
      </c>
      <c r="P26" s="95">
        <v>1</v>
      </c>
      <c r="Q26" s="96" t="s">
        <v>224</v>
      </c>
      <c r="R26" s="109">
        <v>81.024242424242416</v>
      </c>
      <c r="S26" s="95">
        <v>3</v>
      </c>
      <c r="T26" s="96" t="s">
        <v>268</v>
      </c>
    </row>
    <row r="27" spans="1:20" x14ac:dyDescent="0.25">
      <c r="A27" s="96"/>
      <c r="B27" s="96" t="s">
        <v>244</v>
      </c>
      <c r="C27" s="95">
        <v>100</v>
      </c>
      <c r="D27" s="100">
        <f>'รอบ 2_68 final'!DZ2</f>
        <v>86.644999999999996</v>
      </c>
      <c r="E27" s="100">
        <f t="shared" si="0"/>
        <v>86.644999999999996</v>
      </c>
      <c r="F27" s="93"/>
      <c r="G27" s="95">
        <v>25</v>
      </c>
      <c r="H27" s="96" t="s">
        <v>225</v>
      </c>
      <c r="I27" s="109">
        <v>79.327272727272728</v>
      </c>
      <c r="J27" s="98"/>
      <c r="K27" s="95">
        <v>25</v>
      </c>
      <c r="L27" s="99" t="s">
        <v>225</v>
      </c>
      <c r="M27" s="100">
        <v>68.228282828282801</v>
      </c>
      <c r="O27" s="95">
        <v>25</v>
      </c>
      <c r="P27" s="95">
        <v>1</v>
      </c>
      <c r="Q27" s="96" t="s">
        <v>225</v>
      </c>
      <c r="R27" s="109">
        <v>79.327272727272728</v>
      </c>
      <c r="S27" s="95">
        <v>4</v>
      </c>
      <c r="T27" s="96" t="s">
        <v>267</v>
      </c>
    </row>
    <row r="30" spans="1:20" x14ac:dyDescent="0.25">
      <c r="B30" s="94" t="s">
        <v>247</v>
      </c>
      <c r="C30" s="94" t="s">
        <v>249</v>
      </c>
    </row>
    <row r="31" spans="1:20" x14ac:dyDescent="0.25">
      <c r="A31" s="94">
        <v>1</v>
      </c>
      <c r="B31" t="s">
        <v>227</v>
      </c>
      <c r="C31" s="112">
        <v>90.74</v>
      </c>
      <c r="D31" s="94">
        <v>1</v>
      </c>
      <c r="E31" s="94" t="s">
        <v>257</v>
      </c>
    </row>
    <row r="32" spans="1:20" x14ac:dyDescent="0.25">
      <c r="A32" s="94">
        <v>2</v>
      </c>
      <c r="B32" t="s">
        <v>226</v>
      </c>
      <c r="C32" s="112">
        <v>90.738383838383825</v>
      </c>
      <c r="D32" s="94">
        <v>3</v>
      </c>
      <c r="E32" s="94" t="s">
        <v>269</v>
      </c>
    </row>
    <row r="33" spans="1:5" x14ac:dyDescent="0.25">
      <c r="A33" s="94">
        <v>3</v>
      </c>
      <c r="B33" t="s">
        <v>220</v>
      </c>
      <c r="C33" s="112">
        <v>89.777999999999992</v>
      </c>
      <c r="D33" s="94">
        <v>1</v>
      </c>
      <c r="E33" s="94" t="s">
        <v>257</v>
      </c>
    </row>
    <row r="34" spans="1:5" x14ac:dyDescent="0.25">
      <c r="A34" s="94">
        <v>4</v>
      </c>
      <c r="B34" t="s">
        <v>229</v>
      </c>
      <c r="C34" s="112">
        <v>89.753535353535355</v>
      </c>
      <c r="D34" s="94">
        <v>1</v>
      </c>
      <c r="E34" s="94" t="s">
        <v>257</v>
      </c>
    </row>
    <row r="35" spans="1:5" x14ac:dyDescent="0.25">
      <c r="A35" s="94">
        <v>5</v>
      </c>
      <c r="B35" t="s">
        <v>230</v>
      </c>
      <c r="C35" s="112">
        <v>89.08499999999998</v>
      </c>
      <c r="D35" s="94">
        <v>1</v>
      </c>
      <c r="E35" s="94" t="s">
        <v>257</v>
      </c>
    </row>
    <row r="36" spans="1:5" x14ac:dyDescent="0.25">
      <c r="A36" s="94">
        <v>6</v>
      </c>
      <c r="B36" t="s">
        <v>243</v>
      </c>
      <c r="C36" s="112">
        <v>86.947999999999979</v>
      </c>
      <c r="D36" s="94">
        <v>3</v>
      </c>
      <c r="E36" s="94" t="s">
        <v>269</v>
      </c>
    </row>
    <row r="37" spans="1:5" x14ac:dyDescent="0.25">
      <c r="A37" s="94">
        <v>7</v>
      </c>
      <c r="B37" t="s">
        <v>241</v>
      </c>
      <c r="C37" s="112">
        <v>86.834000000000003</v>
      </c>
      <c r="D37" s="94">
        <v>1</v>
      </c>
      <c r="E37" s="94" t="s">
        <v>257</v>
      </c>
    </row>
    <row r="38" spans="1:5" x14ac:dyDescent="0.25">
      <c r="A38" s="94">
        <v>8</v>
      </c>
      <c r="B38" t="s">
        <v>244</v>
      </c>
      <c r="C38" s="112">
        <v>86.644999999999996</v>
      </c>
      <c r="D38" s="94">
        <v>3</v>
      </c>
      <c r="E38" s="94" t="s">
        <v>269</v>
      </c>
    </row>
    <row r="39" spans="1:5" x14ac:dyDescent="0.25">
      <c r="A39" s="94">
        <v>9</v>
      </c>
      <c r="B39" t="s">
        <v>228</v>
      </c>
      <c r="C39" s="112">
        <v>86.33499999999998</v>
      </c>
      <c r="D39" s="94">
        <v>3</v>
      </c>
      <c r="E39" s="94" t="s">
        <v>269</v>
      </c>
    </row>
    <row r="40" spans="1:5" x14ac:dyDescent="0.25">
      <c r="A40" s="94">
        <v>10</v>
      </c>
      <c r="B40" t="s">
        <v>222</v>
      </c>
      <c r="C40" s="112">
        <v>86.250505050505041</v>
      </c>
      <c r="D40" s="94">
        <v>2</v>
      </c>
      <c r="E40" s="94" t="s">
        <v>268</v>
      </c>
    </row>
    <row r="41" spans="1:5" x14ac:dyDescent="0.25">
      <c r="A41" s="94">
        <v>11</v>
      </c>
      <c r="B41" t="s">
        <v>232</v>
      </c>
      <c r="C41" s="112">
        <v>85.806999999999988</v>
      </c>
      <c r="D41" s="94">
        <v>3</v>
      </c>
      <c r="E41" s="94" t="s">
        <v>269</v>
      </c>
    </row>
    <row r="42" spans="1:5" x14ac:dyDescent="0.25">
      <c r="A42" s="94">
        <v>12</v>
      </c>
      <c r="B42" t="s">
        <v>221</v>
      </c>
      <c r="C42" s="112">
        <v>85.57878787878785</v>
      </c>
      <c r="D42" s="94">
        <v>2</v>
      </c>
      <c r="E42" s="94" t="s">
        <v>268</v>
      </c>
    </row>
    <row r="43" spans="1:5" x14ac:dyDescent="0.25">
      <c r="A43" s="94">
        <v>13</v>
      </c>
      <c r="B43" t="s">
        <v>242</v>
      </c>
      <c r="C43" s="112">
        <v>85.49799999999999</v>
      </c>
      <c r="D43" s="94">
        <v>1</v>
      </c>
      <c r="E43" s="94" t="s">
        <v>257</v>
      </c>
    </row>
    <row r="44" spans="1:5" x14ac:dyDescent="0.25">
      <c r="A44" s="94">
        <v>14</v>
      </c>
      <c r="B44" t="s">
        <v>236</v>
      </c>
      <c r="C44" s="112">
        <v>85.10899999999998</v>
      </c>
      <c r="D44" s="94">
        <v>1</v>
      </c>
      <c r="E44" s="94" t="s">
        <v>257</v>
      </c>
    </row>
    <row r="45" spans="1:5" x14ac:dyDescent="0.25">
      <c r="A45" s="94">
        <v>15</v>
      </c>
      <c r="B45" t="s">
        <v>235</v>
      </c>
      <c r="C45" s="112">
        <v>84.808999999999983</v>
      </c>
      <c r="D45" s="94">
        <v>1</v>
      </c>
      <c r="E45" s="94" t="s">
        <v>257</v>
      </c>
    </row>
    <row r="46" spans="1:5" x14ac:dyDescent="0.25">
      <c r="A46" s="94">
        <v>16</v>
      </c>
      <c r="B46" t="s">
        <v>223</v>
      </c>
      <c r="C46" s="112">
        <v>84.485858585858566</v>
      </c>
      <c r="D46" s="94">
        <v>4</v>
      </c>
      <c r="E46" s="94" t="s">
        <v>267</v>
      </c>
    </row>
    <row r="47" spans="1:5" x14ac:dyDescent="0.25">
      <c r="A47" s="94">
        <v>17</v>
      </c>
      <c r="B47" t="s">
        <v>234</v>
      </c>
      <c r="C47" s="112">
        <v>84.419000000000011</v>
      </c>
      <c r="D47" s="94">
        <v>2</v>
      </c>
      <c r="E47" s="94" t="s">
        <v>268</v>
      </c>
    </row>
    <row r="48" spans="1:5" x14ac:dyDescent="0.25">
      <c r="A48" s="94">
        <v>18</v>
      </c>
      <c r="B48" t="s">
        <v>233</v>
      </c>
      <c r="C48" s="112">
        <v>84.213999999999984</v>
      </c>
      <c r="D48" s="94">
        <v>3</v>
      </c>
      <c r="E48" s="94" t="s">
        <v>269</v>
      </c>
    </row>
    <row r="49" spans="1:5" x14ac:dyDescent="0.25">
      <c r="A49" s="94">
        <v>19</v>
      </c>
      <c r="B49" t="s">
        <v>238</v>
      </c>
      <c r="C49" s="112">
        <v>83.936363636363623</v>
      </c>
      <c r="D49" s="94">
        <v>4</v>
      </c>
      <c r="E49" s="94" t="s">
        <v>267</v>
      </c>
    </row>
    <row r="50" spans="1:5" x14ac:dyDescent="0.25">
      <c r="A50" s="94">
        <v>20</v>
      </c>
      <c r="B50" t="s">
        <v>239</v>
      </c>
      <c r="C50" s="112">
        <v>83.417999999999992</v>
      </c>
      <c r="D50" s="94">
        <v>1</v>
      </c>
      <c r="E50" s="94" t="s">
        <v>257</v>
      </c>
    </row>
    <row r="51" spans="1:5" x14ac:dyDescent="0.25">
      <c r="A51" s="94">
        <v>21</v>
      </c>
      <c r="B51" t="s">
        <v>231</v>
      </c>
      <c r="C51" s="112">
        <v>83.231999999999985</v>
      </c>
      <c r="D51" s="94">
        <v>2</v>
      </c>
      <c r="E51" s="94" t="s">
        <v>268</v>
      </c>
    </row>
    <row r="52" spans="1:5" x14ac:dyDescent="0.25">
      <c r="A52" s="94">
        <v>22</v>
      </c>
      <c r="B52" t="s">
        <v>240</v>
      </c>
      <c r="C52" s="112">
        <v>82.608080808080786</v>
      </c>
      <c r="D52" s="94">
        <v>1</v>
      </c>
      <c r="E52" s="94" t="s">
        <v>257</v>
      </c>
    </row>
    <row r="53" spans="1:5" x14ac:dyDescent="0.25">
      <c r="A53" s="94">
        <v>23</v>
      </c>
      <c r="B53" t="s">
        <v>237</v>
      </c>
      <c r="C53" s="112">
        <v>82.422999999999988</v>
      </c>
      <c r="D53" s="94">
        <v>3</v>
      </c>
      <c r="E53" s="94" t="s">
        <v>269</v>
      </c>
    </row>
    <row r="54" spans="1:5" x14ac:dyDescent="0.25">
      <c r="A54" s="94">
        <v>24</v>
      </c>
      <c r="B54" t="s">
        <v>224</v>
      </c>
      <c r="C54" s="112">
        <v>81.024242424242416</v>
      </c>
      <c r="D54" s="94">
        <v>2</v>
      </c>
      <c r="E54" s="94" t="s">
        <v>268</v>
      </c>
    </row>
    <row r="55" spans="1:5" x14ac:dyDescent="0.25">
      <c r="A55" s="94">
        <v>25</v>
      </c>
      <c r="B55" t="s">
        <v>225</v>
      </c>
      <c r="C55" s="112">
        <v>79.327272727272728</v>
      </c>
      <c r="D55" s="94">
        <v>4</v>
      </c>
      <c r="E55" s="94" t="s">
        <v>267</v>
      </c>
    </row>
  </sheetData>
  <sortState xmlns:xlrd2="http://schemas.microsoft.com/office/spreadsheetml/2017/richdata2" ref="G3:I27">
    <sortCondition descending="1" ref="I3:I2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29215-BE0A-497E-8236-42AADF52890E}">
  <dimension ref="A1:F20"/>
  <sheetViews>
    <sheetView tabSelected="1" zoomScale="120" zoomScaleNormal="120" workbookViewId="0">
      <selection activeCell="J6" sqref="J6"/>
    </sheetView>
  </sheetViews>
  <sheetFormatPr defaultRowHeight="13.8" x14ac:dyDescent="0.25"/>
  <cols>
    <col min="1" max="1" width="12.19921875" customWidth="1"/>
    <col min="3" max="3" width="10.3984375" customWidth="1"/>
    <col min="4" max="4" width="13" customWidth="1"/>
    <col min="5" max="5" width="17.69921875" customWidth="1"/>
    <col min="6" max="6" width="11" customWidth="1"/>
  </cols>
  <sheetData>
    <row r="1" spans="1:6" x14ac:dyDescent="0.25">
      <c r="A1" s="113" t="s">
        <v>302</v>
      </c>
    </row>
    <row r="2" spans="1:6" x14ac:dyDescent="0.25">
      <c r="A2" s="113"/>
      <c r="C2" t="s">
        <v>301</v>
      </c>
    </row>
    <row r="3" spans="1:6" x14ac:dyDescent="0.25">
      <c r="A3" s="116" t="s">
        <v>253</v>
      </c>
      <c r="B3" s="116" t="s">
        <v>254</v>
      </c>
      <c r="C3" s="116" t="s">
        <v>273</v>
      </c>
      <c r="D3" s="116" t="s">
        <v>250</v>
      </c>
      <c r="E3" s="117" t="s">
        <v>271</v>
      </c>
      <c r="F3" s="117" t="s">
        <v>256</v>
      </c>
    </row>
    <row r="4" spans="1:6" x14ac:dyDescent="0.25">
      <c r="A4" s="118">
        <v>1</v>
      </c>
      <c r="B4" s="118">
        <v>2</v>
      </c>
      <c r="C4" s="119" t="s">
        <v>227</v>
      </c>
      <c r="D4" s="120">
        <v>90.74</v>
      </c>
      <c r="E4" s="121" t="s">
        <v>303</v>
      </c>
      <c r="F4" s="121" t="s">
        <v>294</v>
      </c>
    </row>
    <row r="5" spans="1:6" x14ac:dyDescent="0.25">
      <c r="A5" s="118">
        <v>3</v>
      </c>
      <c r="B5" s="118">
        <v>1</v>
      </c>
      <c r="C5" s="119" t="s">
        <v>220</v>
      </c>
      <c r="D5" s="120">
        <v>89.777999999999992</v>
      </c>
      <c r="E5" s="121" t="s">
        <v>303</v>
      </c>
      <c r="F5" s="121" t="s">
        <v>294</v>
      </c>
    </row>
    <row r="6" spans="1:6" x14ac:dyDescent="0.25">
      <c r="A6" s="118">
        <v>4</v>
      </c>
      <c r="B6" s="118">
        <v>2</v>
      </c>
      <c r="C6" s="119" t="s">
        <v>229</v>
      </c>
      <c r="D6" s="120">
        <v>89.753535353535355</v>
      </c>
      <c r="E6" s="121" t="s">
        <v>303</v>
      </c>
      <c r="F6" s="121" t="s">
        <v>294</v>
      </c>
    </row>
    <row r="7" spans="1:6" x14ac:dyDescent="0.25">
      <c r="A7" s="118">
        <v>5</v>
      </c>
      <c r="B7" s="118">
        <v>2</v>
      </c>
      <c r="C7" s="119" t="s">
        <v>230</v>
      </c>
      <c r="D7" s="120">
        <v>89.08499999999998</v>
      </c>
      <c r="E7" s="121" t="s">
        <v>303</v>
      </c>
      <c r="F7" s="121" t="s">
        <v>294</v>
      </c>
    </row>
    <row r="8" spans="1:6" x14ac:dyDescent="0.25">
      <c r="A8" s="122">
        <v>7</v>
      </c>
      <c r="B8" s="122">
        <v>4</v>
      </c>
      <c r="C8" s="123" t="s">
        <v>241</v>
      </c>
      <c r="D8" s="124">
        <v>86.834000000000003</v>
      </c>
      <c r="E8" s="125" t="s">
        <v>303</v>
      </c>
      <c r="F8" s="125" t="s">
        <v>296</v>
      </c>
    </row>
    <row r="9" spans="1:6" x14ac:dyDescent="0.25">
      <c r="A9" s="122">
        <v>13</v>
      </c>
      <c r="B9" s="122">
        <v>4</v>
      </c>
      <c r="C9" s="123" t="s">
        <v>242</v>
      </c>
      <c r="D9" s="124">
        <v>85.49799999999999</v>
      </c>
      <c r="E9" s="125" t="s">
        <v>303</v>
      </c>
      <c r="F9" s="125" t="s">
        <v>296</v>
      </c>
    </row>
    <row r="10" spans="1:6" x14ac:dyDescent="0.25">
      <c r="A10" s="126">
        <v>14</v>
      </c>
      <c r="B10" s="126">
        <v>3</v>
      </c>
      <c r="C10" s="106" t="s">
        <v>236</v>
      </c>
      <c r="D10" s="127">
        <v>85.10899999999998</v>
      </c>
      <c r="E10" s="105" t="s">
        <v>303</v>
      </c>
      <c r="F10" s="105" t="s">
        <v>295</v>
      </c>
    </row>
    <row r="11" spans="1:6" x14ac:dyDescent="0.25">
      <c r="A11" s="126">
        <v>15</v>
      </c>
      <c r="B11" s="126">
        <v>3</v>
      </c>
      <c r="C11" s="106" t="s">
        <v>235</v>
      </c>
      <c r="D11" s="127">
        <v>84.808999999999983</v>
      </c>
      <c r="E11" s="105" t="s">
        <v>303</v>
      </c>
      <c r="F11" s="105" t="s">
        <v>295</v>
      </c>
    </row>
    <row r="12" spans="1:6" x14ac:dyDescent="0.25">
      <c r="A12" s="126">
        <v>20</v>
      </c>
      <c r="B12" s="126">
        <v>4</v>
      </c>
      <c r="C12" s="106" t="s">
        <v>239</v>
      </c>
      <c r="D12" s="127">
        <v>83.417999999999992</v>
      </c>
      <c r="E12" s="105" t="s">
        <v>303</v>
      </c>
      <c r="F12" s="105" t="s">
        <v>295</v>
      </c>
    </row>
    <row r="13" spans="1:6" x14ac:dyDescent="0.25">
      <c r="A13" s="126">
        <v>22</v>
      </c>
      <c r="B13" s="126">
        <v>4</v>
      </c>
      <c r="C13" s="106" t="s">
        <v>240</v>
      </c>
      <c r="D13" s="127">
        <v>82.608080808080786</v>
      </c>
      <c r="E13" s="105" t="s">
        <v>303</v>
      </c>
      <c r="F13" s="105" t="s">
        <v>295</v>
      </c>
    </row>
    <row r="15" spans="1:6" x14ac:dyDescent="0.25">
      <c r="A15" t="s">
        <v>276</v>
      </c>
      <c r="B15" s="93"/>
      <c r="C15" s="93"/>
      <c r="D15" s="111"/>
      <c r="F15" s="93"/>
    </row>
    <row r="16" spans="1:6" x14ac:dyDescent="0.25">
      <c r="A16" t="s">
        <v>277</v>
      </c>
      <c r="D16" s="111"/>
    </row>
    <row r="18" spans="1:4" x14ac:dyDescent="0.25">
      <c r="A18" s="128" t="s">
        <v>278</v>
      </c>
      <c r="B18" s="128"/>
      <c r="C18" s="128" t="s">
        <v>259</v>
      </c>
      <c r="D18" s="128" t="s">
        <v>258</v>
      </c>
    </row>
    <row r="19" spans="1:4" x14ac:dyDescent="0.25">
      <c r="A19" s="104" t="s">
        <v>279</v>
      </c>
      <c r="B19" s="104"/>
      <c r="C19" s="104" t="s">
        <v>261</v>
      </c>
      <c r="D19" s="104" t="s">
        <v>260</v>
      </c>
    </row>
    <row r="20" spans="1:4" x14ac:dyDescent="0.25">
      <c r="A20" s="129" t="s">
        <v>280</v>
      </c>
      <c r="B20" s="129"/>
      <c r="C20" s="129" t="s">
        <v>263</v>
      </c>
      <c r="D20" s="129" t="s">
        <v>262</v>
      </c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E2065-F5B8-43DF-A688-9CE49AB1C809}">
  <dimension ref="A1:F18"/>
  <sheetViews>
    <sheetView zoomScale="120" zoomScaleNormal="120" workbookViewId="0">
      <selection activeCell="E13" sqref="E13"/>
    </sheetView>
  </sheetViews>
  <sheetFormatPr defaultRowHeight="13.8" x14ac:dyDescent="0.25"/>
  <cols>
    <col min="1" max="1" width="10.69921875" customWidth="1"/>
    <col min="3" max="3" width="15" customWidth="1"/>
    <col min="4" max="4" width="14.8984375" customWidth="1"/>
    <col min="5" max="5" width="13.59765625" style="94" customWidth="1"/>
    <col min="6" max="6" width="17.69921875" customWidth="1"/>
  </cols>
  <sheetData>
    <row r="1" spans="1:6" x14ac:dyDescent="0.25">
      <c r="A1" s="113" t="s">
        <v>297</v>
      </c>
    </row>
    <row r="2" spans="1:6" x14ac:dyDescent="0.25">
      <c r="A2" s="113"/>
      <c r="B2" t="s">
        <v>298</v>
      </c>
    </row>
    <row r="3" spans="1:6" x14ac:dyDescent="0.25">
      <c r="A3" s="116" t="s">
        <v>253</v>
      </c>
      <c r="B3" s="116" t="s">
        <v>254</v>
      </c>
      <c r="C3" s="116" t="s">
        <v>273</v>
      </c>
      <c r="D3" s="116" t="s">
        <v>250</v>
      </c>
      <c r="E3" s="117" t="s">
        <v>271</v>
      </c>
      <c r="F3" s="117" t="s">
        <v>256</v>
      </c>
    </row>
    <row r="4" spans="1:6" x14ac:dyDescent="0.25">
      <c r="A4" s="118">
        <v>2</v>
      </c>
      <c r="B4" s="118">
        <v>2</v>
      </c>
      <c r="C4" s="132" t="s">
        <v>226</v>
      </c>
      <c r="D4" s="120">
        <v>90.738383838383825</v>
      </c>
      <c r="E4" s="121" t="s">
        <v>269</v>
      </c>
      <c r="F4" s="121" t="s">
        <v>294</v>
      </c>
    </row>
    <row r="5" spans="1:6" x14ac:dyDescent="0.25">
      <c r="A5" s="122">
        <v>6</v>
      </c>
      <c r="B5" s="122">
        <v>4</v>
      </c>
      <c r="C5" s="133" t="s">
        <v>243</v>
      </c>
      <c r="D5" s="124">
        <v>86.947999999999979</v>
      </c>
      <c r="E5" s="125" t="s">
        <v>269</v>
      </c>
      <c r="F5" s="125" t="s">
        <v>296</v>
      </c>
    </row>
    <row r="6" spans="1:6" x14ac:dyDescent="0.25">
      <c r="A6" s="122">
        <v>8</v>
      </c>
      <c r="B6" s="122">
        <v>4</v>
      </c>
      <c r="C6" s="133" t="s">
        <v>244</v>
      </c>
      <c r="D6" s="124">
        <v>86.644999999999996</v>
      </c>
      <c r="E6" s="125" t="s">
        <v>269</v>
      </c>
      <c r="F6" s="125" t="s">
        <v>296</v>
      </c>
    </row>
    <row r="7" spans="1:6" x14ac:dyDescent="0.25">
      <c r="A7" s="122">
        <v>9</v>
      </c>
      <c r="B7" s="122">
        <v>2</v>
      </c>
      <c r="C7" s="133" t="s">
        <v>228</v>
      </c>
      <c r="D7" s="124">
        <v>86.33499999999998</v>
      </c>
      <c r="E7" s="125" t="s">
        <v>269</v>
      </c>
      <c r="F7" s="125" t="s">
        <v>296</v>
      </c>
    </row>
    <row r="8" spans="1:6" x14ac:dyDescent="0.25">
      <c r="A8" s="122">
        <v>11</v>
      </c>
      <c r="B8" s="122">
        <v>3</v>
      </c>
      <c r="C8" s="133" t="s">
        <v>232</v>
      </c>
      <c r="D8" s="124">
        <v>85.806999999999988</v>
      </c>
      <c r="E8" s="125" t="s">
        <v>269</v>
      </c>
      <c r="F8" s="125" t="s">
        <v>296</v>
      </c>
    </row>
    <row r="9" spans="1:6" x14ac:dyDescent="0.25">
      <c r="A9" s="105">
        <v>18</v>
      </c>
      <c r="B9" s="105">
        <v>3</v>
      </c>
      <c r="C9" s="134" t="s">
        <v>233</v>
      </c>
      <c r="D9" s="110">
        <v>84.213999999999984</v>
      </c>
      <c r="E9" s="105" t="s">
        <v>269</v>
      </c>
      <c r="F9" s="105" t="s">
        <v>295</v>
      </c>
    </row>
    <row r="10" spans="1:6" x14ac:dyDescent="0.25">
      <c r="A10" s="105">
        <v>23</v>
      </c>
      <c r="B10" s="135">
        <v>3</v>
      </c>
      <c r="C10" s="134" t="s">
        <v>237</v>
      </c>
      <c r="D10" s="110">
        <v>82.422999999999988</v>
      </c>
      <c r="E10" s="107" t="s">
        <v>269</v>
      </c>
      <c r="F10" s="105" t="s">
        <v>295</v>
      </c>
    </row>
    <row r="11" spans="1:6" x14ac:dyDescent="0.25">
      <c r="A11" s="94"/>
      <c r="B11" s="114"/>
      <c r="C11" s="102"/>
      <c r="D11" s="112"/>
      <c r="E11" s="115"/>
    </row>
    <row r="12" spans="1:6" x14ac:dyDescent="0.25">
      <c r="A12" s="102" t="s">
        <v>274</v>
      </c>
      <c r="B12" s="114"/>
      <c r="C12" s="102"/>
      <c r="D12" s="112"/>
      <c r="F12" s="112"/>
    </row>
    <row r="13" spans="1:6" x14ac:dyDescent="0.25">
      <c r="A13" s="102" t="s">
        <v>275</v>
      </c>
      <c r="E13" s="102"/>
    </row>
    <row r="14" spans="1:6" x14ac:dyDescent="0.25">
      <c r="A14" s="102"/>
      <c r="E14" s="102"/>
    </row>
    <row r="15" spans="1:6" x14ac:dyDescent="0.25">
      <c r="A15" s="130" t="s">
        <v>290</v>
      </c>
      <c r="B15" s="128"/>
      <c r="C15" s="128" t="s">
        <v>259</v>
      </c>
      <c r="D15" s="128" t="s">
        <v>264</v>
      </c>
      <c r="E15" s="102"/>
    </row>
    <row r="16" spans="1:6" x14ac:dyDescent="0.25">
      <c r="A16" s="103" t="s">
        <v>289</v>
      </c>
      <c r="B16" s="104"/>
      <c r="C16" s="104" t="s">
        <v>261</v>
      </c>
      <c r="D16" s="104" t="s">
        <v>265</v>
      </c>
      <c r="E16" s="102"/>
    </row>
    <row r="17" spans="1:5" x14ac:dyDescent="0.25">
      <c r="A17" s="131" t="s">
        <v>288</v>
      </c>
      <c r="B17" s="129"/>
      <c r="C17" s="129" t="s">
        <v>263</v>
      </c>
      <c r="D17" s="129" t="s">
        <v>266</v>
      </c>
      <c r="E17" s="102"/>
    </row>
    <row r="18" spans="1:5" x14ac:dyDescent="0.25">
      <c r="A18" s="102"/>
      <c r="E18" s="102"/>
    </row>
  </sheetData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B7777-72F0-4458-80B5-A1E178091864}">
  <dimension ref="A1:H16"/>
  <sheetViews>
    <sheetView topLeftCell="A7" zoomScale="130" zoomScaleNormal="130" workbookViewId="0">
      <selection activeCell="F13" sqref="F13"/>
    </sheetView>
  </sheetViews>
  <sheetFormatPr defaultRowHeight="13.8" x14ac:dyDescent="0.25"/>
  <cols>
    <col min="1" max="1" width="11.59765625" customWidth="1"/>
    <col min="3" max="3" width="14.3984375" customWidth="1"/>
    <col min="4" max="4" width="13.09765625" customWidth="1"/>
    <col min="5" max="5" width="17.5" style="94" customWidth="1"/>
    <col min="6" max="6" width="27.69921875" customWidth="1"/>
  </cols>
  <sheetData>
    <row r="1" spans="1:8" x14ac:dyDescent="0.25">
      <c r="A1" s="113" t="s">
        <v>272</v>
      </c>
    </row>
    <row r="2" spans="1:8" x14ac:dyDescent="0.25">
      <c r="A2" s="113"/>
      <c r="C2" t="s">
        <v>299</v>
      </c>
    </row>
    <row r="3" spans="1:8" x14ac:dyDescent="0.25">
      <c r="A3" s="116" t="s">
        <v>253</v>
      </c>
      <c r="B3" s="116" t="s">
        <v>254</v>
      </c>
      <c r="C3" s="116" t="s">
        <v>273</v>
      </c>
      <c r="D3" s="116" t="s">
        <v>250</v>
      </c>
      <c r="E3" s="117" t="s">
        <v>255</v>
      </c>
      <c r="F3" s="117" t="s">
        <v>256</v>
      </c>
    </row>
    <row r="4" spans="1:8" x14ac:dyDescent="0.25">
      <c r="A4" s="118">
        <v>10</v>
      </c>
      <c r="B4" s="118">
        <v>1</v>
      </c>
      <c r="C4" s="119" t="s">
        <v>222</v>
      </c>
      <c r="D4" s="120">
        <v>86.250505050505041</v>
      </c>
      <c r="E4" s="121" t="s">
        <v>268</v>
      </c>
      <c r="F4" s="121" t="s">
        <v>294</v>
      </c>
    </row>
    <row r="5" spans="1:8" x14ac:dyDescent="0.25">
      <c r="A5" s="118">
        <v>12</v>
      </c>
      <c r="B5" s="118">
        <v>1</v>
      </c>
      <c r="C5" s="119" t="s">
        <v>221</v>
      </c>
      <c r="D5" s="120">
        <v>85.57878787878785</v>
      </c>
      <c r="E5" s="121" t="s">
        <v>268</v>
      </c>
      <c r="F5" s="121" t="s">
        <v>294</v>
      </c>
    </row>
    <row r="6" spans="1:8" x14ac:dyDescent="0.25">
      <c r="A6" s="122">
        <v>17</v>
      </c>
      <c r="B6" s="122">
        <v>3</v>
      </c>
      <c r="C6" s="123" t="s">
        <v>234</v>
      </c>
      <c r="D6" s="124">
        <v>84.419000000000011</v>
      </c>
      <c r="E6" s="125" t="s">
        <v>268</v>
      </c>
      <c r="F6" s="125" t="s">
        <v>296</v>
      </c>
    </row>
    <row r="7" spans="1:8" x14ac:dyDescent="0.25">
      <c r="A7" s="122">
        <v>21</v>
      </c>
      <c r="B7" s="122">
        <v>2</v>
      </c>
      <c r="C7" s="123" t="s">
        <v>231</v>
      </c>
      <c r="D7" s="124">
        <v>83.231999999999985</v>
      </c>
      <c r="E7" s="125" t="s">
        <v>268</v>
      </c>
      <c r="F7" s="125" t="s">
        <v>296</v>
      </c>
    </row>
    <row r="8" spans="1:8" x14ac:dyDescent="0.25">
      <c r="A8" s="126">
        <v>24</v>
      </c>
      <c r="B8" s="126">
        <v>1</v>
      </c>
      <c r="C8" s="106" t="s">
        <v>224</v>
      </c>
      <c r="D8" s="127">
        <v>81.024242424242416</v>
      </c>
      <c r="E8" s="105" t="s">
        <v>268</v>
      </c>
      <c r="F8" s="105" t="s">
        <v>295</v>
      </c>
    </row>
    <row r="10" spans="1:8" x14ac:dyDescent="0.25">
      <c r="A10" s="102" t="s">
        <v>286</v>
      </c>
      <c r="B10" s="93"/>
      <c r="D10" s="111"/>
      <c r="E10" s="102"/>
      <c r="F10" s="111"/>
      <c r="H10" s="93"/>
    </row>
    <row r="11" spans="1:8" x14ac:dyDescent="0.25">
      <c r="A11" s="102" t="s">
        <v>287</v>
      </c>
      <c r="E11" s="102"/>
    </row>
    <row r="12" spans="1:8" x14ac:dyDescent="0.25">
      <c r="A12" s="102"/>
      <c r="E12" s="102"/>
    </row>
    <row r="13" spans="1:8" x14ac:dyDescent="0.25">
      <c r="A13" s="130" t="s">
        <v>293</v>
      </c>
      <c r="B13" s="128"/>
      <c r="C13" s="136" t="s">
        <v>259</v>
      </c>
      <c r="D13" s="136" t="s">
        <v>264</v>
      </c>
      <c r="E13" s="102"/>
    </row>
    <row r="14" spans="1:8" x14ac:dyDescent="0.25">
      <c r="A14" s="103" t="s">
        <v>292</v>
      </c>
      <c r="B14" s="104"/>
      <c r="C14" s="137" t="s">
        <v>261</v>
      </c>
      <c r="D14" s="137" t="s">
        <v>265</v>
      </c>
      <c r="E14" s="102"/>
    </row>
    <row r="15" spans="1:8" x14ac:dyDescent="0.25">
      <c r="A15" s="131" t="s">
        <v>291</v>
      </c>
      <c r="B15" s="129"/>
      <c r="C15" s="138" t="s">
        <v>263</v>
      </c>
      <c r="D15" s="138" t="s">
        <v>266</v>
      </c>
      <c r="E15" s="102"/>
    </row>
    <row r="16" spans="1:8" x14ac:dyDescent="0.25">
      <c r="A16" s="102"/>
      <c r="E16" s="10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59A8B-2FA4-4D7F-BD71-057737E561BA}">
  <dimension ref="A1:G15"/>
  <sheetViews>
    <sheetView topLeftCell="A4" zoomScale="130" zoomScaleNormal="130" workbookViewId="0">
      <selection activeCell="F9" sqref="F9"/>
    </sheetView>
  </sheetViews>
  <sheetFormatPr defaultRowHeight="13.8" x14ac:dyDescent="0.25"/>
  <cols>
    <col min="1" max="1" width="12" customWidth="1"/>
    <col min="3" max="3" width="17.59765625" customWidth="1"/>
    <col min="4" max="4" width="14.69921875" customWidth="1"/>
    <col min="5" max="5" width="13.09765625" style="94" customWidth="1"/>
    <col min="6" max="6" width="20" customWidth="1"/>
  </cols>
  <sheetData>
    <row r="1" spans="1:7" x14ac:dyDescent="0.25">
      <c r="A1" s="113" t="s">
        <v>305</v>
      </c>
    </row>
    <row r="2" spans="1:7" x14ac:dyDescent="0.25">
      <c r="A2" s="113"/>
      <c r="C2" t="s">
        <v>300</v>
      </c>
    </row>
    <row r="3" spans="1:7" s="94" customFormat="1" x14ac:dyDescent="0.25">
      <c r="A3" s="116" t="s">
        <v>253</v>
      </c>
      <c r="B3" s="116" t="s">
        <v>254</v>
      </c>
      <c r="C3" s="116" t="s">
        <v>273</v>
      </c>
      <c r="D3" s="116" t="s">
        <v>250</v>
      </c>
      <c r="E3" s="117" t="s">
        <v>255</v>
      </c>
      <c r="F3" s="117" t="s">
        <v>304</v>
      </c>
    </row>
    <row r="4" spans="1:7" x14ac:dyDescent="0.25">
      <c r="A4" s="118">
        <v>16</v>
      </c>
      <c r="B4" s="118">
        <v>1</v>
      </c>
      <c r="C4" s="119" t="s">
        <v>223</v>
      </c>
      <c r="D4" s="120">
        <v>84.485858585858566</v>
      </c>
      <c r="E4" s="121" t="s">
        <v>267</v>
      </c>
      <c r="F4" s="121" t="s">
        <v>294</v>
      </c>
    </row>
    <row r="5" spans="1:7" x14ac:dyDescent="0.25">
      <c r="A5" s="118">
        <v>19</v>
      </c>
      <c r="B5" s="118">
        <v>3</v>
      </c>
      <c r="C5" s="119" t="s">
        <v>238</v>
      </c>
      <c r="D5" s="120">
        <v>83.936363636363623</v>
      </c>
      <c r="E5" s="121" t="s">
        <v>267</v>
      </c>
      <c r="F5" s="121" t="s">
        <v>294</v>
      </c>
    </row>
    <row r="6" spans="1:7" x14ac:dyDescent="0.25">
      <c r="A6" s="126">
        <v>25</v>
      </c>
      <c r="B6" s="126">
        <v>1</v>
      </c>
      <c r="C6" s="106" t="s">
        <v>225</v>
      </c>
      <c r="D6" s="127">
        <v>79.327272727272728</v>
      </c>
      <c r="E6" s="105" t="s">
        <v>267</v>
      </c>
      <c r="F6" s="105" t="s">
        <v>295</v>
      </c>
    </row>
    <row r="8" spans="1:7" x14ac:dyDescent="0.25">
      <c r="A8" s="102" t="s">
        <v>281</v>
      </c>
      <c r="B8" s="93"/>
      <c r="C8" s="93"/>
      <c r="D8" s="111"/>
      <c r="E8" s="111"/>
      <c r="F8" s="93"/>
      <c r="G8" s="93"/>
    </row>
    <row r="9" spans="1:7" x14ac:dyDescent="0.25">
      <c r="A9" s="102" t="s">
        <v>282</v>
      </c>
      <c r="E9"/>
    </row>
    <row r="10" spans="1:7" x14ac:dyDescent="0.25">
      <c r="A10" s="102"/>
      <c r="E10"/>
    </row>
    <row r="11" spans="1:7" x14ac:dyDescent="0.25">
      <c r="A11" s="130" t="s">
        <v>283</v>
      </c>
      <c r="B11" s="128"/>
      <c r="C11" s="128" t="s">
        <v>259</v>
      </c>
      <c r="D11" s="128" t="s">
        <v>264</v>
      </c>
      <c r="E11"/>
    </row>
    <row r="12" spans="1:7" x14ac:dyDescent="0.25">
      <c r="A12" s="103" t="s">
        <v>284</v>
      </c>
      <c r="B12" s="104"/>
      <c r="C12" s="104" t="s">
        <v>261</v>
      </c>
      <c r="D12" s="104" t="s">
        <v>265</v>
      </c>
      <c r="E12"/>
    </row>
    <row r="13" spans="1:7" x14ac:dyDescent="0.25">
      <c r="A13" s="131" t="s">
        <v>285</v>
      </c>
      <c r="B13" s="129"/>
      <c r="C13" s="129" t="s">
        <v>263</v>
      </c>
      <c r="D13" s="129" t="s">
        <v>266</v>
      </c>
      <c r="E13"/>
    </row>
    <row r="14" spans="1:7" x14ac:dyDescent="0.25">
      <c r="A14" s="102"/>
      <c r="E14"/>
    </row>
    <row r="15" spans="1:7" x14ac:dyDescent="0.25">
      <c r="A15" s="94"/>
      <c r="E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รอบ 2_68 final</vt:lpstr>
      <vt:lpstr>รอบ 2_68 เฉพาะ สิรินธร</vt:lpstr>
      <vt:lpstr>สรุป</vt:lpstr>
      <vt:lpstr>เรียง</vt:lpstr>
      <vt:lpstr>1.อำเภอไม่ถ่ายโอน</vt:lpstr>
      <vt:lpstr>2.ถ่ายโอน&lt;30%</vt:lpstr>
      <vt:lpstr>3.ถ่ายโอน 30-99%</vt:lpstr>
      <vt:lpstr>4.ถ่ายโอน100%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HP</cp:lastModifiedBy>
  <cp:lastPrinted>2024-08-21T09:16:56Z</cp:lastPrinted>
  <dcterms:created xsi:type="dcterms:W3CDTF">2022-12-08T07:54:54Z</dcterms:created>
  <dcterms:modified xsi:type="dcterms:W3CDTF">2025-09-02T07:29:53Z</dcterms:modified>
</cp:coreProperties>
</file>